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封-1 工程量清单1" sheetId="7" r:id="rId1"/>
    <sheet name="3、工程量统计表（改）" sheetId="3" r:id="rId2"/>
    <sheet name="4、物资需求量表" sheetId="4" r:id="rId3"/>
    <sheet name="6、投资概算汇总表" sheetId="6" r:id="rId4"/>
    <sheet name="1、小班作业设计表" sheetId="1" r:id="rId5"/>
  </sheets>
  <definedNames>
    <definedName name="_xlnm._FilterDatabase" localSheetId="2" hidden="1">'4、物资需求量表'!$A$3:$AH$13</definedName>
    <definedName name="_xlnm._FilterDatabase" localSheetId="4" hidden="1">'1、小班作业设计表'!$A$7:$AC$9</definedName>
    <definedName name="_xlnm.Print_Area" localSheetId="4">'1、小班作业设计表'!$A$1:$AC$16</definedName>
    <definedName name="_xlnm.Print_Titles" localSheetId="4">'1、小班作业设计表'!$1:$8</definedName>
    <definedName name="_xlnm._FilterDatabase" localSheetId="1" hidden="1">'3、工程量统计表（改）'!$A$3:$N$12</definedName>
    <definedName name="_xlnm.Print_Area" localSheetId="1">'3、工程量统计表（改）'!$A$2:$S$11</definedName>
    <definedName name="_xlnm.Print_Titles" localSheetId="1">'3、工程量统计表（改）'!$2:$3</definedName>
    <definedName name="_xlnm.Print_Area" localSheetId="2">'4、物资需求量表'!$A$1:$AJ$12</definedName>
    <definedName name="_xlnm.Print_Titles" localSheetId="2">'4、物资需求量表'!$1:$6</definedName>
    <definedName name="_xlnm.Print_Area" localSheetId="3">'6、投资概算汇总表'!$A$1:$G$61</definedName>
    <definedName name="_xlnm.Print_Titles" localSheetId="3">'6、投资概算汇总表'!$1:$2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<sst xmlns="http://schemas.openxmlformats.org/spreadsheetml/2006/main" count="512" uniqueCount="185">
  <si>
    <t/>
  </si>
  <si>
    <t>深圳市公园管理中心2025年观澜森林公园植树项目</t>
  </si>
  <si>
    <t>工程</t>
  </si>
  <si>
    <t>招标工程量清单</t>
  </si>
  <si>
    <t>招  标  人：</t>
  </si>
  <si>
    <t>造价咨询人：</t>
  </si>
  <si>
    <t>（单位盖章）</t>
  </si>
  <si>
    <t>（单位资质专用章）</t>
  </si>
  <si>
    <t>法定代表人</t>
  </si>
  <si>
    <t>或其授权人：</t>
  </si>
  <si>
    <t>（签字或盖章）</t>
  </si>
  <si>
    <t>编  制  人：</t>
  </si>
  <si>
    <t>复  核  人：</t>
  </si>
  <si>
    <t>（造价人员签字盖专用章）</t>
  </si>
  <si>
    <t>（造价工程师签字盖专用章）</t>
  </si>
  <si>
    <t>编 制 时 间：</t>
  </si>
  <si>
    <t>复 核 时 间：</t>
  </si>
  <si>
    <t>深圳市公园管理中心2025年观澜森林公园植树项目工程量统计表</t>
  </si>
  <si>
    <t>作业
小班号</t>
  </si>
  <si>
    <t>植树
类型</t>
  </si>
  <si>
    <t>面积
（亩）</t>
  </si>
  <si>
    <t>场地清理
 （平方米）</t>
  </si>
  <si>
    <t>场地清理用工定额（工日）</t>
  </si>
  <si>
    <t>填种植土（立方米）</t>
  </si>
  <si>
    <t>填种植土机械定额</t>
  </si>
  <si>
    <t>整地挖穴
（穴）</t>
  </si>
  <si>
    <t>整地挖穴用工定额（工日）</t>
  </si>
  <si>
    <t>回土放基肥（穴）</t>
  </si>
  <si>
    <t>回土放基肥用工定额（工日）</t>
  </si>
  <si>
    <t>栽植
（株）</t>
  </si>
  <si>
    <t>栽植用工定额（工日）</t>
  </si>
  <si>
    <t>1年3次抚育（株.次）</t>
  </si>
  <si>
    <t>1年3次抚育用工定额（工日）</t>
  </si>
  <si>
    <t>二次转运（米）</t>
  </si>
  <si>
    <t>二次转运定额</t>
  </si>
  <si>
    <t>水（立方米）</t>
  </si>
  <si>
    <t>洒水车（台班）</t>
  </si>
  <si>
    <t>人工更新</t>
  </si>
  <si>
    <r>
      <rPr>
        <sz val="12"/>
        <rFont val="Times New Roman"/>
        <charset val="0"/>
      </rPr>
      <t>s</t>
    </r>
    <r>
      <rPr>
        <sz val="12"/>
        <rFont val="宋体"/>
        <charset val="0"/>
      </rPr>
      <t>平方米</t>
    </r>
    <r>
      <rPr>
        <sz val="12"/>
        <rFont val="Times New Roman"/>
        <charset val="0"/>
      </rPr>
      <t>*1/4</t>
    </r>
  </si>
  <si>
    <t>合计</t>
  </si>
  <si>
    <t>备注：1、二次转运包含苗木二次转运</t>
  </si>
  <si>
    <t>深圳市公园管理中心2025年观澜森林公园植树项目物资需要量表</t>
  </si>
  <si>
    <t xml:space="preserve">                                                                                                                                                                                                                                                                                                         单位：亩、千克、米、个、台、卷、株</t>
  </si>
  <si>
    <t>植树类型</t>
  </si>
  <si>
    <t>面积</t>
  </si>
  <si>
    <t>肥料</t>
  </si>
  <si>
    <t>保湿剂</t>
  </si>
  <si>
    <t>柴油抽水机</t>
  </si>
  <si>
    <t>3寸编织水带</t>
  </si>
  <si>
    <t>1寸软管（PVC）</t>
  </si>
  <si>
    <t>给水管</t>
  </si>
  <si>
    <t>自动喷洒器</t>
  </si>
  <si>
    <t>消防水桶</t>
  </si>
  <si>
    <t>树木支撑稳定器</t>
  </si>
  <si>
    <t>树牌</t>
  </si>
  <si>
    <t>宣传牌</t>
  </si>
  <si>
    <t>苗木</t>
  </si>
  <si>
    <t>备注</t>
  </si>
  <si>
    <t>基肥</t>
  </si>
  <si>
    <t>追肥</t>
  </si>
  <si>
    <t>深山含笑</t>
  </si>
  <si>
    <t>山乌桕</t>
  </si>
  <si>
    <t>红花荷</t>
  </si>
  <si>
    <t>豆梨</t>
  </si>
  <si>
    <t>华润楠</t>
  </si>
  <si>
    <t>仪花</t>
  </si>
  <si>
    <t>枫香</t>
  </si>
  <si>
    <t>山杜英</t>
  </si>
  <si>
    <t>铁冬青</t>
  </si>
  <si>
    <t>黄花风铃木</t>
  </si>
  <si>
    <t>乐昌含笑</t>
  </si>
  <si>
    <t>观光木</t>
  </si>
  <si>
    <t>文定果</t>
  </si>
  <si>
    <t>非洲芙蓉</t>
  </si>
  <si>
    <t>假杜鹃（灌）</t>
  </si>
  <si>
    <t>虾子花（灌）</t>
  </si>
  <si>
    <t>冬红（灌）</t>
  </si>
  <si>
    <t>复合肥</t>
  </si>
  <si>
    <t>有机肥</t>
  </si>
  <si>
    <t>合  计</t>
  </si>
  <si>
    <t xml:space="preserve">深圳市公园管理中心2025年观澜森林公园植树项目工程量清单       </t>
  </si>
  <si>
    <t>项目内容</t>
  </si>
  <si>
    <t>计量单位</t>
  </si>
  <si>
    <t>数量</t>
  </si>
  <si>
    <t>直接费用</t>
  </si>
  <si>
    <t>1、场地清理</t>
  </si>
  <si>
    <t>小计</t>
  </si>
  <si>
    <t>人工</t>
  </si>
  <si>
    <t>工日</t>
  </si>
  <si>
    <t>2、整地挖穴</t>
  </si>
  <si>
    <t>3、填种植土</t>
  </si>
  <si>
    <t>填种植土</t>
  </si>
  <si>
    <t>100立方米</t>
  </si>
  <si>
    <t>含人工、材料、机械等费用</t>
  </si>
  <si>
    <t>4、二次转运</t>
  </si>
  <si>
    <t>二次转运</t>
  </si>
  <si>
    <t>100株.米</t>
  </si>
  <si>
    <t>含苗木二次转运</t>
  </si>
  <si>
    <t>5、苗木</t>
  </si>
  <si>
    <t>株</t>
  </si>
  <si>
    <t>假杜鹃（灌木）</t>
  </si>
  <si>
    <t>6、其他材料</t>
  </si>
  <si>
    <t>台</t>
  </si>
  <si>
    <t>卷</t>
  </si>
  <si>
    <t>米</t>
  </si>
  <si>
    <t>个</t>
  </si>
  <si>
    <t>水</t>
  </si>
  <si>
    <t>立方米</t>
  </si>
  <si>
    <t>洒水车</t>
  </si>
  <si>
    <t>台班</t>
  </si>
  <si>
    <t>套</t>
  </si>
  <si>
    <t>7、栽植</t>
  </si>
  <si>
    <t>8、回土施肥</t>
  </si>
  <si>
    <t>千克</t>
  </si>
  <si>
    <t>磷酸二氢钾复合肥</t>
  </si>
  <si>
    <t>9、抚育</t>
  </si>
  <si>
    <t>抚育3次</t>
  </si>
  <si>
    <t>抚育3次，前两次施放复合肥，最后一次施放有机肥</t>
  </si>
  <si>
    <t>10、宣传</t>
  </si>
  <si>
    <t>宣传活动费用</t>
  </si>
  <si>
    <t>次</t>
  </si>
  <si>
    <t>含人工、材料等经费</t>
  </si>
  <si>
    <t>间接费用</t>
  </si>
  <si>
    <t>1、监理费</t>
  </si>
  <si>
    <t>项</t>
  </si>
  <si>
    <t>2、调查规划设计费</t>
  </si>
  <si>
    <t>3、不可预见费</t>
  </si>
  <si>
    <t>总    计</t>
  </si>
  <si>
    <t>注：单价由深圳市住房和建设局深圳建设工程造价信息查询系统以及市场价格确定</t>
  </si>
  <si>
    <t>附表1         深圳市公园管理中心2025年观澜森林公园植树项目作业设计表</t>
  </si>
  <si>
    <t>单位：亩、株/亩、千克、次</t>
  </si>
  <si>
    <t>街道</t>
  </si>
  <si>
    <t>作业小班号</t>
  </si>
  <si>
    <t>植树地块现状</t>
  </si>
  <si>
    <t>植树措施</t>
  </si>
  <si>
    <t>现状地类</t>
  </si>
  <si>
    <t>权属</t>
  </si>
  <si>
    <t>主要植被</t>
  </si>
  <si>
    <t>平均盖度</t>
  </si>
  <si>
    <t>种植方式</t>
  </si>
  <si>
    <t>清理方式</t>
  </si>
  <si>
    <t>整地挖穴</t>
  </si>
  <si>
    <t>栽植</t>
  </si>
  <si>
    <t>抚育</t>
  </si>
  <si>
    <t>时间</t>
  </si>
  <si>
    <t>方式</t>
  </si>
  <si>
    <t>穴植</t>
  </si>
  <si>
    <t>追肥（1年3次）</t>
  </si>
  <si>
    <t>每穴量</t>
  </si>
  <si>
    <t>需要量</t>
  </si>
  <si>
    <t>品种</t>
  </si>
  <si>
    <t>规格</t>
  </si>
  <si>
    <t>次数</t>
  </si>
  <si>
    <t>措施</t>
  </si>
  <si>
    <t>密度</t>
  </si>
  <si>
    <t>复合肥需要量</t>
  </si>
  <si>
    <t>有机肥需要量</t>
  </si>
  <si>
    <t>复合肥/有机肥</t>
  </si>
  <si>
    <t>大浪街道</t>
  </si>
  <si>
    <t>杂草地</t>
  </si>
  <si>
    <t>国有</t>
  </si>
  <si>
    <t>雀稗</t>
  </si>
  <si>
    <t>全面清理，清除范围内杂草</t>
  </si>
  <si>
    <t>冬季</t>
  </si>
  <si>
    <t>明穴</t>
  </si>
  <si>
    <t>50cm×50cm×40cm</t>
  </si>
  <si>
    <t>磷酸二氢钾复合肥/有机肥</t>
  </si>
  <si>
    <t>黄花风铃木:豆梨:非洲芙蓉:深山含笑=4:3:2:1</t>
  </si>
  <si>
    <t>乔木规格：地径3-5厘米，自然高150-200厘米，枝下高100-150厘米，冠幅80-150厘米，土球直径40厘米，全冠容器苗。</t>
  </si>
  <si>
    <t>早春雨透后进行</t>
  </si>
  <si>
    <t>植苗</t>
  </si>
  <si>
    <t>1年3次</t>
  </si>
  <si>
    <t>松土、除草、培土、追肥和补植等</t>
  </si>
  <si>
    <t>40cm×40cm×30cm</t>
  </si>
  <si>
    <t>虾子花（灌）：冬红（灌）:假杜鹃（灌）=5:3:2</t>
  </si>
  <si>
    <t>灌木规格：自然形点植灌木，自然高100-120厘米，冠幅80-100厘米，土球直径30厘米，容器苗。</t>
  </si>
  <si>
    <t>枫香:山乌桕:铁冬青:文定果:红花荷=3:3:2:1:1</t>
  </si>
  <si>
    <t>地径3-5厘米，自然高150-200厘米，枝下高100-150厘米，冠幅80-150厘米，土球直径40厘米，全冠容器苗。</t>
  </si>
  <si>
    <t>山乌桕:仪花:观光木:乐昌含笑=4:3:2:1</t>
  </si>
  <si>
    <t>虾子花（灌）：冬红（灌）:假杜鹃（灌）=4:4:2</t>
  </si>
  <si>
    <t>仪花:乐昌含笑:华润楠:观光木=3:3:2:2</t>
  </si>
  <si>
    <t>杂灌杂草地</t>
  </si>
  <si>
    <t>银合欢、鬼针草、藿香蓟、马缨丹等</t>
  </si>
  <si>
    <t>全面清理，清除范围内杂灌草</t>
  </si>
  <si>
    <t>山乌桕:文定果:深山含笑:红花荷:山杜英=3:2:2:2:1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</si>
</sst>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_);[Red]\(0.0\)"/>
    <numFmt numFmtId="178" formatCode="0.00_);[Red]\(0.00\)"/>
    <numFmt numFmtId="179" formatCode="0_);[Red]\(0\)"/>
    <numFmt numFmtId="180" formatCode="0.00_ "/>
    <numFmt numFmtId="181" formatCode="0_ "/>
    <numFmt numFmtId="182" formatCode="0.0"/>
    <numFmt numFmtId="183" formatCode="0.0000_ "/>
  </numFmts>
  <fonts count="59">
    <font>
      <sz val="11"/>
      <color theme="1"/>
      <name val="宋体"/>
      <charset val="134"/>
      <scheme val="minor"/>
    </font>
    <font>
      <b/>
      <sz val="10"/>
      <name val="宋体"/>
      <charset val="134"/>
    </font>
    <font>
      <sz val="10"/>
      <name val="宋体"/>
      <charset val="134"/>
    </font>
    <font>
      <sz val="10"/>
      <name val="Times New Roman"/>
      <charset val="134"/>
    </font>
    <font>
      <b/>
      <sz val="14"/>
      <name val="宋体"/>
      <charset val="134"/>
    </font>
    <font>
      <b/>
      <sz val="10"/>
      <name val="Times New Roman"/>
      <charset val="134"/>
    </font>
    <font>
      <sz val="10"/>
      <color rgb="FF000000"/>
      <name val="宋体"/>
      <charset val="134"/>
    </font>
    <font>
      <sz val="10"/>
      <color rgb="FF000000"/>
      <name val="Times New Roman"/>
      <charset val="0"/>
    </font>
    <font>
      <sz val="12"/>
      <name val="宋体"/>
      <charset val="134"/>
    </font>
    <font>
      <sz val="14"/>
      <color rgb="FF000000"/>
      <name val="Times New Roman"/>
      <charset val="0"/>
    </font>
    <font>
      <b/>
      <sz val="10"/>
      <name val="宋体"/>
      <charset val="0"/>
    </font>
    <font>
      <sz val="10"/>
      <color rgb="FF000000"/>
      <name val="宋体"/>
      <charset val="0"/>
    </font>
    <font>
      <sz val="10"/>
      <name val="宋体"/>
      <charset val="0"/>
    </font>
    <font>
      <sz val="10.5"/>
      <name val="宋体"/>
      <charset val="134"/>
    </font>
    <font>
      <b/>
      <sz val="10.5"/>
      <name val="宋体"/>
      <charset val="134"/>
    </font>
    <font>
      <sz val="10.5"/>
      <name val="宋体"/>
      <charset val="0"/>
    </font>
    <font>
      <b/>
      <sz val="16"/>
      <name val="宋体"/>
      <charset val="134"/>
    </font>
    <font>
      <b/>
      <sz val="10"/>
      <color rgb="FF000000"/>
      <name val="宋体"/>
      <charset val="134"/>
    </font>
    <font>
      <b/>
      <sz val="12"/>
      <color theme="1"/>
      <name val="宋体"/>
      <charset val="134"/>
    </font>
    <font>
      <sz val="12"/>
      <color theme="1"/>
      <name val="宋体"/>
      <charset val="134"/>
    </font>
    <font>
      <b/>
      <sz val="14"/>
      <color theme="1"/>
      <name val="宋体"/>
      <charset val="134"/>
    </font>
    <font>
      <sz val="11"/>
      <color theme="1"/>
      <name val="宋体"/>
      <charset val="134"/>
    </font>
    <font>
      <b/>
      <sz val="10"/>
      <color theme="1"/>
      <name val="宋体"/>
      <charset val="134"/>
    </font>
    <font>
      <sz val="10"/>
      <color theme="1"/>
      <name val="宋体"/>
      <charset val="134"/>
    </font>
    <font>
      <sz val="12"/>
      <color theme="1"/>
      <name val="仿宋"/>
      <charset val="134"/>
    </font>
    <font>
      <sz val="12"/>
      <name val="Times New Roman"/>
      <charset val="0"/>
    </font>
    <font>
      <b/>
      <sz val="14"/>
      <name val="宋体"/>
      <charset val="134"/>
      <scheme val="major"/>
    </font>
    <font>
      <sz val="8"/>
      <name val="宋体"/>
      <charset val="0"/>
    </font>
    <font>
      <sz val="8"/>
      <name val="Times New Roman"/>
      <charset val="0"/>
    </font>
    <font>
      <sz val="16"/>
      <name val="宋体"/>
      <charset val="0"/>
    </font>
    <font>
      <sz val="12"/>
      <name val="宋体"/>
      <charset val="0"/>
    </font>
    <font>
      <b/>
      <sz val="8"/>
      <name val="宋体"/>
      <charset val="134"/>
    </font>
    <font>
      <sz val="10"/>
      <name val="Calibri"/>
      <charset val="134"/>
    </font>
    <font>
      <b/>
      <sz val="20"/>
      <color rgb="FF000000"/>
      <name val="宋体"/>
      <charset val="134"/>
    </font>
    <font>
      <b/>
      <sz val="16"/>
      <color rgb="FF000000"/>
      <name val="宋体"/>
      <charset val="134"/>
    </font>
    <font>
      <sz val="12"/>
      <color rgb="FF000000"/>
      <name val="宋体"/>
      <charset val="134"/>
    </font>
    <font>
      <sz val="18"/>
      <color rgb="FF000000"/>
      <name val="黑体"/>
      <charset val="134"/>
    </font>
    <font>
      <b/>
      <sz val="24"/>
      <color rgb="FF000000"/>
      <name val="宋体"/>
      <charset val="134"/>
    </font>
    <font>
      <sz val="14"/>
      <color rgb="FF000000"/>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auto="1"/>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auto="1"/>
      </top>
      <bottom/>
      <diagonal/>
    </border>
    <border>
      <left/>
      <right style="thin">
        <color auto="1"/>
      </right>
      <top style="thin">
        <color auto="1"/>
      </top>
      <bottom/>
      <diagonal/>
    </border>
    <border>
      <left style="thin">
        <color rgb="FF000000"/>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3" borderId="29"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0" applyNumberFormat="0" applyFill="0" applyAlignment="0" applyProtection="0">
      <alignment vertical="center"/>
    </xf>
    <xf numFmtId="0" fontId="46" fillId="0" borderId="30" applyNumberFormat="0" applyFill="0" applyAlignment="0" applyProtection="0">
      <alignment vertical="center"/>
    </xf>
    <xf numFmtId="0" fontId="47" fillId="0" borderId="31" applyNumberFormat="0" applyFill="0" applyAlignment="0" applyProtection="0">
      <alignment vertical="center"/>
    </xf>
    <xf numFmtId="0" fontId="47" fillId="0" borderId="0" applyNumberFormat="0" applyFill="0" applyBorder="0" applyAlignment="0" applyProtection="0">
      <alignment vertical="center"/>
    </xf>
    <xf numFmtId="0" fontId="48" fillId="4" borderId="32" applyNumberFormat="0" applyAlignment="0" applyProtection="0">
      <alignment vertical="center"/>
    </xf>
    <xf numFmtId="0" fontId="49" fillId="5" borderId="33" applyNumberFormat="0" applyAlignment="0" applyProtection="0">
      <alignment vertical="center"/>
    </xf>
    <xf numFmtId="0" fontId="50" fillId="5" borderId="32" applyNumberFormat="0" applyAlignment="0" applyProtection="0">
      <alignment vertical="center"/>
    </xf>
    <xf numFmtId="0" fontId="51" fillId="6" borderId="34" applyNumberFormat="0" applyAlignment="0" applyProtection="0">
      <alignment vertical="center"/>
    </xf>
    <xf numFmtId="0" fontId="52" fillId="0" borderId="35" applyNumberFormat="0" applyFill="0" applyAlignment="0" applyProtection="0">
      <alignment vertical="center"/>
    </xf>
    <xf numFmtId="0" fontId="53" fillId="0" borderId="36"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8"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8" fillId="0" borderId="0">
      <alignment vertical="center"/>
    </xf>
  </cellStyleXfs>
  <cellXfs count="19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177" fontId="3" fillId="0" borderId="0" xfId="0" applyNumberFormat="1" applyFont="1" applyFill="1" applyAlignment="1">
      <alignment horizontal="center" vertical="center" wrapText="1"/>
    </xf>
    <xf numFmtId="178" fontId="2" fillId="0" borderId="0" xfId="0" applyNumberFormat="1" applyFont="1" applyFill="1" applyAlignment="1">
      <alignment horizontal="center" vertical="center" wrapText="1"/>
    </xf>
    <xf numFmtId="179" fontId="2" fillId="0" borderId="0" xfId="0" applyNumberFormat="1" applyFont="1" applyFill="1" applyAlignment="1">
      <alignment horizontal="center" vertical="center" wrapText="1"/>
    </xf>
    <xf numFmtId="0" fontId="4"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right" vertical="center" wrapText="1"/>
      <protection locked="0"/>
    </xf>
    <xf numFmtId="0" fontId="1" fillId="0" borderId="1" xfId="0"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176" fontId="2"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178"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178" fontId="1" fillId="0" borderId="5" xfId="0" applyNumberFormat="1" applyFont="1" applyFill="1" applyBorder="1" applyAlignment="1" applyProtection="1">
      <alignment horizontal="center" vertical="center" wrapText="1"/>
      <protection locked="0"/>
    </xf>
    <xf numFmtId="178" fontId="1" fillId="0" borderId="1" xfId="0" applyNumberFormat="1"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178" fontId="1" fillId="0" borderId="6" xfId="0" applyNumberFormat="1"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178" fontId="1" fillId="0" borderId="7" xfId="0" applyNumberFormat="1" applyFont="1" applyFill="1" applyBorder="1" applyAlignment="1" applyProtection="1">
      <alignment horizontal="center" vertical="center" wrapText="1"/>
      <protection locked="0"/>
    </xf>
    <xf numFmtId="0" fontId="5" fillId="0" borderId="1" xfId="49" applyFont="1" applyFill="1" applyBorder="1" applyAlignment="1">
      <alignment horizontal="center" vertical="center"/>
    </xf>
    <xf numFmtId="180" fontId="2" fillId="0" borderId="1" xfId="0" applyNumberFormat="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179" fontId="1" fillId="0" borderId="1" xfId="0" applyNumberFormat="1" applyFont="1" applyFill="1" applyBorder="1" applyAlignment="1" applyProtection="1">
      <alignment horizontal="center" vertical="center" wrapText="1"/>
      <protection locked="0"/>
    </xf>
    <xf numFmtId="179" fontId="5" fillId="0" borderId="1" xfId="0" applyNumberFormat="1" applyFont="1" applyFill="1" applyBorder="1" applyAlignment="1" applyProtection="1">
      <alignment horizontal="center" vertical="center" wrapText="1"/>
      <protection locked="0"/>
    </xf>
    <xf numFmtId="181"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9" fontId="2" fillId="0" borderId="1" xfId="0" applyNumberFormat="1" applyFont="1" applyFill="1" applyBorder="1" applyAlignment="1" applyProtection="1">
      <alignment horizontal="center" vertical="center" wrapText="1"/>
      <protection locked="0"/>
    </xf>
    <xf numFmtId="179" fontId="2" fillId="0" borderId="0" xfId="0" applyNumberFormat="1" applyFont="1" applyFill="1" applyBorder="1" applyAlignment="1">
      <alignment horizontal="center" vertical="center" wrapText="1"/>
    </xf>
    <xf numFmtId="0" fontId="7" fillId="0" borderId="0" xfId="0" applyFont="1" applyFill="1" applyBorder="1" applyAlignment="1">
      <alignment horizontal="left" vertical="top"/>
    </xf>
    <xf numFmtId="0" fontId="8" fillId="0" borderId="0" xfId="0" applyFont="1" applyFill="1" applyBorder="1" applyAlignment="1">
      <alignment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1" fontId="11" fillId="0" borderId="12" xfId="0" applyNumberFormat="1" applyFont="1" applyFill="1" applyBorder="1" applyAlignment="1">
      <alignment horizontal="center" vertical="center" wrapText="1" shrinkToFit="1"/>
    </xf>
    <xf numFmtId="181" fontId="11" fillId="0" borderId="1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176" fontId="11" fillId="0" borderId="12"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181" fontId="11" fillId="0" borderId="12" xfId="0" applyNumberFormat="1" applyFont="1" applyFill="1" applyBorder="1" applyAlignment="1">
      <alignment horizontal="center" vertical="center" wrapText="1" shrinkToFit="1"/>
    </xf>
    <xf numFmtId="182" fontId="11" fillId="0" borderId="12" xfId="0" applyNumberFormat="1" applyFont="1" applyFill="1" applyBorder="1" applyAlignment="1">
      <alignment horizontal="center" vertical="center" wrapText="1" shrinkToFit="1"/>
    </xf>
    <xf numFmtId="182" fontId="11" fillId="0" borderId="11" xfId="0" applyNumberFormat="1" applyFont="1" applyFill="1" applyBorder="1" applyAlignment="1">
      <alignment horizontal="center" vertical="center" wrapText="1" shrinkToFit="1"/>
    </xf>
    <xf numFmtId="0" fontId="12" fillId="0" borderId="16"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Border="1" applyAlignment="1">
      <alignment horizontal="center" vertical="center" wrapText="1"/>
    </xf>
    <xf numFmtId="0" fontId="11" fillId="0" borderId="0" xfId="0" applyFont="1" applyFill="1" applyBorder="1" applyAlignment="1">
      <alignment horizontal="left" vertical="center" wrapText="1"/>
    </xf>
    <xf numFmtId="0" fontId="18" fillId="0" borderId="0" xfId="0" applyFont="1" applyFill="1" applyAlignment="1"/>
    <xf numFmtId="0" fontId="19" fillId="0" borderId="0" xfId="0" applyFont="1" applyFill="1" applyAlignment="1"/>
    <xf numFmtId="176" fontId="19" fillId="0" borderId="0" xfId="0" applyNumberFormat="1" applyFont="1" applyFill="1" applyAlignment="1"/>
    <xf numFmtId="181" fontId="18" fillId="0" borderId="0" xfId="0" applyNumberFormat="1" applyFont="1" applyFill="1" applyAlignment="1"/>
    <xf numFmtId="181" fontId="19" fillId="0" borderId="0" xfId="0" applyNumberFormat="1" applyFont="1" applyFill="1" applyAlignment="1"/>
    <xf numFmtId="179" fontId="19" fillId="0" borderId="0" xfId="0" applyNumberFormat="1" applyFont="1" applyFill="1" applyAlignment="1"/>
    <xf numFmtId="0" fontId="20" fillId="0" borderId="0" xfId="0" applyFont="1" applyFill="1" applyAlignment="1">
      <alignment horizontal="center" vertical="center"/>
    </xf>
    <xf numFmtId="0" fontId="21" fillId="0" borderId="26" xfId="0" applyFont="1" applyFill="1" applyBorder="1" applyAlignment="1">
      <alignment horizontal="right" vertical="center"/>
    </xf>
    <xf numFmtId="0" fontId="2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181" fontId="22" fillId="0" borderId="27" xfId="0" applyNumberFormat="1" applyFont="1" applyFill="1" applyBorder="1" applyAlignment="1">
      <alignment horizontal="center" vertical="center" wrapText="1"/>
    </xf>
    <xf numFmtId="0" fontId="22" fillId="0" borderId="6" xfId="0" applyFont="1" applyFill="1" applyBorder="1" applyAlignment="1">
      <alignment horizontal="center" vertical="center" wrapText="1"/>
    </xf>
    <xf numFmtId="176" fontId="22" fillId="0" borderId="5"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81" fontId="22" fillId="0" borderId="5"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176" fontId="22" fillId="0" borderId="7" xfId="0" applyNumberFormat="1" applyFont="1" applyFill="1" applyBorder="1" applyAlignment="1">
      <alignment horizontal="center" vertical="center" wrapText="1"/>
    </xf>
    <xf numFmtId="181" fontId="22" fillId="0" borderId="7"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xf>
    <xf numFmtId="0" fontId="24" fillId="0" borderId="0" xfId="0" applyFont="1" applyFill="1" applyAlignment="1">
      <alignment horizontal="left" vertical="center"/>
    </xf>
    <xf numFmtId="181" fontId="22" fillId="0" borderId="1" xfId="0" applyNumberFormat="1" applyFont="1" applyFill="1" applyBorder="1" applyAlignment="1">
      <alignment horizontal="center" vertical="center" wrapText="1"/>
    </xf>
    <xf numFmtId="181" fontId="22" fillId="0" borderId="1" xfId="0" applyNumberFormat="1" applyFont="1" applyFill="1" applyBorder="1" applyAlignment="1">
      <alignment horizontal="center" vertical="center"/>
    </xf>
    <xf numFmtId="181" fontId="23" fillId="0" borderId="1" xfId="0" applyNumberFormat="1" applyFont="1" applyFill="1" applyBorder="1" applyAlignment="1">
      <alignment horizontal="center" vertical="center"/>
    </xf>
    <xf numFmtId="181" fontId="23" fillId="0" borderId="5" xfId="0" applyNumberFormat="1" applyFont="1" applyFill="1" applyBorder="1" applyAlignment="1">
      <alignment horizontal="center" vertical="center"/>
    </xf>
    <xf numFmtId="181" fontId="23" fillId="0" borderId="6" xfId="0" applyNumberFormat="1" applyFont="1" applyFill="1" applyBorder="1" applyAlignment="1">
      <alignment horizontal="center" vertical="center"/>
    </xf>
    <xf numFmtId="181" fontId="23" fillId="0" borderId="7" xfId="0" applyNumberFormat="1" applyFont="1" applyFill="1" applyBorder="1" applyAlignment="1">
      <alignment horizontal="center" vertical="center"/>
    </xf>
    <xf numFmtId="17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Fill="1" applyAlignment="1">
      <alignment vertical="center"/>
    </xf>
    <xf numFmtId="0" fontId="21" fillId="0" borderId="0" xfId="0" applyFont="1" applyFill="1" applyBorder="1" applyAlignment="1">
      <alignment vertical="center"/>
    </xf>
    <xf numFmtId="179" fontId="22" fillId="0" borderId="1" xfId="0" applyNumberFormat="1" applyFont="1" applyFill="1" applyBorder="1" applyAlignment="1">
      <alignment horizontal="center" vertical="center" wrapText="1"/>
    </xf>
    <xf numFmtId="179" fontId="22" fillId="0" borderId="1" xfId="0" applyNumberFormat="1" applyFont="1" applyFill="1" applyBorder="1" applyAlignment="1">
      <alignment vertical="center"/>
    </xf>
    <xf numFmtId="181" fontId="2" fillId="0" borderId="1"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26" fillId="0" borderId="0" xfId="0" applyFont="1" applyFill="1" applyAlignment="1">
      <alignment horizontal="center" vertical="center"/>
    </xf>
    <xf numFmtId="0" fontId="1" fillId="0" borderId="1" xfId="0" applyFont="1" applyFill="1" applyBorder="1" applyAlignment="1">
      <alignment vertical="center" wrapText="1"/>
    </xf>
    <xf numFmtId="18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wrapText="1"/>
    </xf>
    <xf numFmtId="0" fontId="27" fillId="0" borderId="0" xfId="0" applyFont="1" applyFill="1" applyAlignment="1">
      <alignment horizontal="left" vertical="center" wrapText="1"/>
    </xf>
    <xf numFmtId="0" fontId="28" fillId="0" borderId="0" xfId="0" applyFont="1" applyFill="1" applyAlignment="1">
      <alignment horizontal="left" vertical="center" wrapText="1"/>
    </xf>
    <xf numFmtId="1" fontId="2" fillId="0" borderId="5"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5" fillId="2"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81" fontId="0" fillId="0" borderId="0" xfId="0" applyNumberFormat="1" applyBorder="1" applyAlignment="1">
      <alignment horizontal="center" vertical="center"/>
    </xf>
    <xf numFmtId="176" fontId="25" fillId="0" borderId="0"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83" fontId="0" fillId="0" borderId="0" xfId="0" applyNumberFormat="1" applyBorder="1" applyAlignment="1">
      <alignment horizontal="center" vertical="center"/>
    </xf>
    <xf numFmtId="0" fontId="25" fillId="0" borderId="0" xfId="0" applyFont="1" applyFill="1" applyAlignment="1">
      <alignment horizontal="center" vertical="center" wrapText="1"/>
    </xf>
    <xf numFmtId="0" fontId="31" fillId="0" borderId="0" xfId="0" applyFont="1" applyFill="1" applyBorder="1" applyAlignment="1">
      <alignment horizontal="center" vertical="center" wrapText="1"/>
    </xf>
    <xf numFmtId="181" fontId="25"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32" fillId="0" borderId="0" xfId="0" applyFont="1" applyFill="1" applyAlignment="1"/>
    <xf numFmtId="0" fontId="33" fillId="0" borderId="0" xfId="0" applyFont="1" applyFill="1" applyBorder="1" applyAlignment="1">
      <alignment horizontal="center" vertical="center"/>
    </xf>
    <xf numFmtId="0" fontId="34" fillId="0" borderId="0" xfId="0" applyFont="1" applyFill="1" applyBorder="1" applyAlignment="1">
      <alignment horizontal="center"/>
    </xf>
    <xf numFmtId="0" fontId="6" fillId="0" borderId="0" xfId="0" applyFont="1" applyFill="1" applyBorder="1" applyAlignment="1">
      <alignment horizontal="left" vertical="top"/>
    </xf>
    <xf numFmtId="0" fontId="6" fillId="0" borderId="0" xfId="0" applyFont="1" applyFill="1" applyBorder="1" applyAlignment="1">
      <alignment horizontal="left" vertical="top" indent="1"/>
    </xf>
    <xf numFmtId="0" fontId="35" fillId="0" borderId="0" xfId="0" applyFont="1" applyFill="1" applyBorder="1" applyAlignment="1">
      <alignment horizontal="left" vertical="center"/>
    </xf>
    <xf numFmtId="0" fontId="35" fillId="0" borderId="0" xfId="0" applyFont="1" applyFill="1" applyBorder="1" applyAlignment="1">
      <alignment horizontal="center" vertical="center"/>
    </xf>
    <xf numFmtId="0" fontId="6" fillId="0" borderId="0" xfId="0" applyFont="1" applyFill="1" applyBorder="1" applyAlignment="1">
      <alignment horizontal="left" vertical="top" indent="2"/>
    </xf>
    <xf numFmtId="0" fontId="36" fillId="0" borderId="28" xfId="0" applyFont="1" applyFill="1" applyBorder="1" applyAlignment="1">
      <alignment horizontal="center" wrapText="1"/>
    </xf>
    <xf numFmtId="0" fontId="36" fillId="0" borderId="28" xfId="0" applyFont="1" applyFill="1" applyBorder="1" applyAlignment="1">
      <alignment horizontal="center"/>
    </xf>
    <xf numFmtId="0" fontId="36" fillId="0" borderId="0" xfId="0" applyFont="1" applyFill="1" applyBorder="1" applyAlignment="1">
      <alignment horizontal="center"/>
    </xf>
    <xf numFmtId="0" fontId="6" fillId="0" borderId="9" xfId="0" applyFont="1" applyFill="1" applyBorder="1" applyAlignment="1">
      <alignment horizontal="left" vertical="top"/>
    </xf>
    <xf numFmtId="0" fontId="37" fillId="0" borderId="0" xfId="0" applyFont="1" applyFill="1" applyBorder="1" applyAlignment="1">
      <alignment horizontal="center" vertical="center"/>
    </xf>
    <xf numFmtId="0" fontId="38" fillId="0" borderId="0" xfId="0" applyFont="1" applyFill="1" applyBorder="1" applyAlignment="1">
      <alignment horizontal="right"/>
    </xf>
    <xf numFmtId="0" fontId="6" fillId="0" borderId="0" xfId="0" applyFont="1" applyFill="1" applyBorder="1" applyAlignment="1">
      <alignment horizontal="right"/>
    </xf>
    <xf numFmtId="0" fontId="6" fillId="0" borderId="0" xfId="0" applyFont="1" applyFill="1" applyBorder="1" applyAlignment="1">
      <alignment horizontal="center"/>
    </xf>
    <xf numFmtId="0" fontId="38" fillId="0" borderId="0" xfId="0" applyFont="1" applyFill="1" applyBorder="1" applyAlignment="1">
      <alignment horizontal="left"/>
    </xf>
    <xf numFmtId="0" fontId="38" fillId="0" borderId="28" xfId="0" applyFont="1" applyFill="1" applyBorder="1" applyAlignment="1">
      <alignment horizontal="center" wrapText="1"/>
    </xf>
    <xf numFmtId="0" fontId="38" fillId="0" borderId="28" xfId="0" applyFont="1" applyFill="1" applyBorder="1" applyAlignment="1">
      <alignment horizontal="left"/>
    </xf>
    <xf numFmtId="0" fontId="39" fillId="0" borderId="9" xfId="0" applyFont="1" applyFill="1" applyBorder="1" applyAlignment="1">
      <alignment horizontal="center" vertical="center"/>
    </xf>
    <xf numFmtId="0" fontId="39" fillId="0" borderId="0" xfId="0" applyFont="1" applyFill="1" applyBorder="1" applyAlignment="1">
      <alignment horizontal="center" vertical="center"/>
    </xf>
    <xf numFmtId="0" fontId="38" fillId="0" borderId="0" xfId="0" applyFont="1" applyFill="1" applyBorder="1" applyAlignment="1">
      <alignment horizontal="center" wrapText="1"/>
    </xf>
    <xf numFmtId="0" fontId="38"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38" fillId="0" borderId="0" xfId="0" applyFont="1" applyFill="1" applyBorder="1" applyAlignment="1">
      <alignment horizontal="center"/>
    </xf>
    <xf numFmtId="0" fontId="38" fillId="0" borderId="0" xfId="0" applyFont="1" applyFill="1" applyBorder="1" applyAlignment="1">
      <alignment horizontal="left" vertical="top"/>
    </xf>
    <xf numFmtId="31" fontId="38" fillId="0" borderId="0" xfId="0" applyNumberFormat="1" applyFont="1" applyFill="1" applyBorder="1" applyAlignment="1">
      <alignment horizontal="center"/>
    </xf>
    <xf numFmtId="0" fontId="6" fillId="0" borderId="28" xfId="0" applyFont="1" applyFill="1" applyBorder="1" applyAlignment="1">
      <alignment horizontal="lef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表一"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tabSelected="1" view="pageBreakPreview" zoomScaleNormal="100" showRuler="0" workbookViewId="0">
      <selection activeCell="C4" sqref="C4:G4"/>
    </sheetView>
  </sheetViews>
  <sheetFormatPr defaultColWidth="8.18333333333333" defaultRowHeight="12.75"/>
  <cols>
    <col min="1" max="1" width="0.908333333333333" style="168" customWidth="1"/>
    <col min="2" max="2" width="11.9416666666667" style="168" customWidth="1"/>
    <col min="3" max="3" width="5.84166666666667" style="168" customWidth="1"/>
    <col min="4" max="4" width="14.8083333333333" style="168" customWidth="1"/>
    <col min="5" max="5" width="11.175" style="168" customWidth="1"/>
    <col min="6" max="6" width="1.425" style="168" customWidth="1"/>
    <col min="7" max="7" width="17.5333333333333" style="168" customWidth="1"/>
    <col min="8" max="8" width="10.5166666666667" style="168" customWidth="1"/>
    <col min="9" max="9" width="15.8416666666667" style="168" customWidth="1"/>
    <col min="10" max="16384" width="8.18333333333333" style="168"/>
  </cols>
  <sheetData>
    <row r="1" ht="18.5" customHeight="1" spans="1:9">
      <c r="A1" s="169" t="s">
        <v>0</v>
      </c>
      <c r="B1" s="169" t="s">
        <v>0</v>
      </c>
      <c r="C1" s="170" t="s">
        <v>0</v>
      </c>
      <c r="D1" s="169"/>
      <c r="E1" s="169"/>
      <c r="F1" s="169"/>
      <c r="G1" s="169"/>
      <c r="H1" s="169"/>
      <c r="I1" s="169" t="s">
        <v>0</v>
      </c>
    </row>
    <row r="2" ht="18.5" customHeight="1" spans="1:9">
      <c r="A2" s="171" t="s">
        <v>0</v>
      </c>
      <c r="B2" s="171" t="s">
        <v>0</v>
      </c>
      <c r="C2" s="171" t="s">
        <v>0</v>
      </c>
      <c r="D2" s="171" t="s">
        <v>0</v>
      </c>
      <c r="E2" s="172" t="s">
        <v>0</v>
      </c>
      <c r="F2" s="171" t="s">
        <v>0</v>
      </c>
      <c r="G2" s="171" t="s">
        <v>0</v>
      </c>
      <c r="H2" s="171" t="s">
        <v>0</v>
      </c>
      <c r="I2" s="171" t="s">
        <v>0</v>
      </c>
    </row>
    <row r="3" ht="18.5" customHeight="1" spans="1:9">
      <c r="A3" s="171" t="s">
        <v>0</v>
      </c>
      <c r="B3" s="172" t="s">
        <v>0</v>
      </c>
      <c r="C3" s="171" t="s">
        <v>0</v>
      </c>
      <c r="D3" s="173" t="s">
        <v>0</v>
      </c>
      <c r="E3" s="174" t="s">
        <v>0</v>
      </c>
      <c r="F3" s="173" t="s">
        <v>0</v>
      </c>
      <c r="G3" s="173" t="s">
        <v>0</v>
      </c>
      <c r="H3" s="171" t="s">
        <v>0</v>
      </c>
      <c r="I3" s="171" t="s">
        <v>0</v>
      </c>
    </row>
    <row r="4" ht="52" customHeight="1" spans="1:9">
      <c r="A4" s="175" t="s">
        <v>0</v>
      </c>
      <c r="B4" s="171" t="s">
        <v>0</v>
      </c>
      <c r="C4" s="176" t="s">
        <v>1</v>
      </c>
      <c r="D4" s="177"/>
      <c r="E4" s="177"/>
      <c r="F4" s="177"/>
      <c r="G4" s="177"/>
      <c r="H4" s="178" t="s">
        <v>2</v>
      </c>
      <c r="I4" s="171" t="s">
        <v>0</v>
      </c>
    </row>
    <row r="5" ht="22.5" customHeight="1" spans="1:9">
      <c r="A5" s="171" t="s">
        <v>0</v>
      </c>
      <c r="B5" s="171" t="s">
        <v>0</v>
      </c>
      <c r="C5" s="179" t="s">
        <v>0</v>
      </c>
      <c r="D5" s="179" t="s">
        <v>0</v>
      </c>
      <c r="E5" s="179" t="s">
        <v>0</v>
      </c>
      <c r="F5" s="179" t="s">
        <v>0</v>
      </c>
      <c r="G5" s="179" t="s">
        <v>0</v>
      </c>
      <c r="H5" s="171" t="s">
        <v>0</v>
      </c>
      <c r="I5" s="171" t="s">
        <v>0</v>
      </c>
    </row>
    <row r="6" ht="28.5" customHeight="1" spans="1:9">
      <c r="A6" s="171" t="s">
        <v>0</v>
      </c>
      <c r="B6" s="171" t="s">
        <v>0</v>
      </c>
      <c r="C6" s="171" t="s">
        <v>0</v>
      </c>
      <c r="D6" s="171" t="s">
        <v>0</v>
      </c>
      <c r="E6" s="171" t="s">
        <v>0</v>
      </c>
      <c r="F6" s="171" t="s">
        <v>0</v>
      </c>
      <c r="G6" s="171" t="s">
        <v>0</v>
      </c>
      <c r="H6" s="171" t="s">
        <v>0</v>
      </c>
      <c r="I6" s="171" t="s">
        <v>0</v>
      </c>
    </row>
    <row r="7" ht="41" customHeight="1" spans="1:9">
      <c r="A7" s="180" t="s">
        <v>3</v>
      </c>
      <c r="B7" s="180"/>
      <c r="C7" s="180"/>
      <c r="D7" s="171"/>
      <c r="E7" s="171"/>
      <c r="F7" s="171"/>
      <c r="G7" s="171"/>
      <c r="H7" s="171"/>
      <c r="I7" s="171"/>
    </row>
    <row r="8" ht="18.5" customHeight="1" spans="1:9">
      <c r="A8" s="171" t="s">
        <v>0</v>
      </c>
      <c r="B8" s="171" t="s">
        <v>0</v>
      </c>
      <c r="C8" s="171" t="s">
        <v>0</v>
      </c>
      <c r="D8" s="171" t="s">
        <v>0</v>
      </c>
      <c r="E8" s="171" t="s">
        <v>0</v>
      </c>
      <c r="F8" s="171" t="s">
        <v>0</v>
      </c>
      <c r="G8" s="171" t="s">
        <v>0</v>
      </c>
      <c r="H8" s="171" t="s">
        <v>0</v>
      </c>
      <c r="I8" s="171" t="s">
        <v>0</v>
      </c>
    </row>
    <row r="9" ht="20" customHeight="1" spans="1:9">
      <c r="A9" s="171" t="s">
        <v>0</v>
      </c>
      <c r="B9" s="171" t="s">
        <v>0</v>
      </c>
      <c r="C9" s="171" t="s">
        <v>0</v>
      </c>
      <c r="D9" s="171" t="s">
        <v>0</v>
      </c>
      <c r="E9" s="171" t="s">
        <v>0</v>
      </c>
      <c r="F9" s="171" t="s">
        <v>0</v>
      </c>
      <c r="G9" s="171" t="s">
        <v>0</v>
      </c>
      <c r="H9" s="171" t="s">
        <v>0</v>
      </c>
      <c r="I9" s="171" t="s">
        <v>0</v>
      </c>
    </row>
    <row r="10" ht="20" customHeight="1" spans="1:9">
      <c r="A10" s="171" t="s">
        <v>0</v>
      </c>
      <c r="B10" s="171" t="s">
        <v>0</v>
      </c>
      <c r="C10" s="171" t="s">
        <v>0</v>
      </c>
      <c r="D10" s="171" t="s">
        <v>0</v>
      </c>
      <c r="E10" s="171" t="s">
        <v>0</v>
      </c>
      <c r="F10" s="171" t="s">
        <v>0</v>
      </c>
      <c r="G10" s="171" t="s">
        <v>0</v>
      </c>
      <c r="H10" s="171" t="s">
        <v>0</v>
      </c>
      <c r="I10" s="171" t="s">
        <v>0</v>
      </c>
    </row>
    <row r="11" ht="27.5" customHeight="1" spans="1:9">
      <c r="A11" s="171" t="s">
        <v>0</v>
      </c>
      <c r="B11" s="181" t="s">
        <v>0</v>
      </c>
      <c r="C11" s="182" t="s">
        <v>0</v>
      </c>
      <c r="D11" s="182" t="s">
        <v>0</v>
      </c>
      <c r="E11" s="183" t="s">
        <v>0</v>
      </c>
      <c r="F11" s="183" t="s">
        <v>0</v>
      </c>
      <c r="G11" s="183" t="s">
        <v>0</v>
      </c>
      <c r="H11" s="183" t="s">
        <v>0</v>
      </c>
      <c r="I11" s="171" t="s">
        <v>0</v>
      </c>
    </row>
    <row r="12" ht="27.5" customHeight="1" spans="1:9">
      <c r="A12" s="171" t="s">
        <v>0</v>
      </c>
      <c r="B12" s="184" t="s">
        <v>4</v>
      </c>
      <c r="C12" s="184"/>
      <c r="D12" s="185" t="s">
        <v>0</v>
      </c>
      <c r="E12" s="186"/>
      <c r="F12" s="184" t="s">
        <v>0</v>
      </c>
      <c r="G12" s="184" t="s">
        <v>5</v>
      </c>
      <c r="H12" s="185" t="s">
        <v>0</v>
      </c>
      <c r="I12" s="195"/>
    </row>
    <row r="13" ht="17" customHeight="1" spans="1:9">
      <c r="A13" s="171" t="s">
        <v>0</v>
      </c>
      <c r="B13" s="171" t="s">
        <v>0</v>
      </c>
      <c r="C13" s="171" t="s">
        <v>0</v>
      </c>
      <c r="D13" s="187" t="s">
        <v>6</v>
      </c>
      <c r="E13" s="187"/>
      <c r="F13" s="188" t="s">
        <v>0</v>
      </c>
      <c r="G13" s="188" t="s">
        <v>0</v>
      </c>
      <c r="H13" s="187" t="s">
        <v>7</v>
      </c>
      <c r="I13" s="179"/>
    </row>
    <row r="14" ht="28" customHeight="1" spans="1:9">
      <c r="A14" s="171" t="s">
        <v>0</v>
      </c>
      <c r="B14" s="171" t="s">
        <v>0</v>
      </c>
      <c r="C14" s="171" t="s">
        <v>0</v>
      </c>
      <c r="D14" s="171" t="s">
        <v>0</v>
      </c>
      <c r="E14" s="171" t="s">
        <v>0</v>
      </c>
      <c r="F14" s="171" t="s">
        <v>0</v>
      </c>
      <c r="G14" s="171" t="s">
        <v>0</v>
      </c>
      <c r="H14" s="171" t="s">
        <v>0</v>
      </c>
      <c r="I14" s="171" t="s">
        <v>0</v>
      </c>
    </row>
    <row r="15" ht="28" customHeight="1" spans="1:9">
      <c r="A15" s="171" t="s">
        <v>0</v>
      </c>
      <c r="B15" s="171" t="s">
        <v>0</v>
      </c>
      <c r="C15" s="171" t="s">
        <v>0</v>
      </c>
      <c r="D15" s="171" t="s">
        <v>0</v>
      </c>
      <c r="E15" s="171" t="s">
        <v>0</v>
      </c>
      <c r="F15" s="171" t="s">
        <v>0</v>
      </c>
      <c r="G15" s="171" t="s">
        <v>0</v>
      </c>
      <c r="H15" s="171" t="s">
        <v>0</v>
      </c>
      <c r="I15" s="171" t="s">
        <v>0</v>
      </c>
    </row>
    <row r="16" ht="24" customHeight="1" spans="1:9">
      <c r="A16" s="171" t="s">
        <v>0</v>
      </c>
      <c r="B16" s="184" t="s">
        <v>8</v>
      </c>
      <c r="C16" s="184"/>
      <c r="D16" s="189" t="s">
        <v>0</v>
      </c>
      <c r="E16" s="183"/>
      <c r="F16" s="171" t="s">
        <v>0</v>
      </c>
      <c r="G16" s="184" t="s">
        <v>8</v>
      </c>
      <c r="H16" s="189" t="s">
        <v>0</v>
      </c>
      <c r="I16" s="171"/>
    </row>
    <row r="17" ht="24" customHeight="1" spans="1:9">
      <c r="A17" s="171" t="s">
        <v>0</v>
      </c>
      <c r="B17" s="190" t="s">
        <v>9</v>
      </c>
      <c r="C17" s="184"/>
      <c r="D17" s="191"/>
      <c r="E17" s="192"/>
      <c r="F17" s="191" t="s">
        <v>0</v>
      </c>
      <c r="G17" s="190" t="s">
        <v>9</v>
      </c>
      <c r="H17" s="193"/>
      <c r="I17" s="171"/>
    </row>
    <row r="18" ht="17" customHeight="1" spans="1:9">
      <c r="A18" s="171" t="s">
        <v>0</v>
      </c>
      <c r="B18" s="171" t="s">
        <v>0</v>
      </c>
      <c r="C18" s="171" t="s">
        <v>0</v>
      </c>
      <c r="D18" s="187" t="s">
        <v>10</v>
      </c>
      <c r="E18" s="187"/>
      <c r="F18" s="188" t="s">
        <v>0</v>
      </c>
      <c r="G18" s="188" t="s">
        <v>0</v>
      </c>
      <c r="H18" s="187" t="s">
        <v>10</v>
      </c>
      <c r="I18" s="179"/>
    </row>
    <row r="19" ht="28" customHeight="1" spans="1:9">
      <c r="A19" s="171" t="s">
        <v>0</v>
      </c>
      <c r="B19" s="171" t="s">
        <v>0</v>
      </c>
      <c r="C19" s="171" t="s">
        <v>0</v>
      </c>
      <c r="D19" s="171" t="s">
        <v>0</v>
      </c>
      <c r="E19" s="171" t="s">
        <v>0</v>
      </c>
      <c r="F19" s="171" t="s">
        <v>0</v>
      </c>
      <c r="G19" s="171" t="s">
        <v>0</v>
      </c>
      <c r="H19" s="171" t="s">
        <v>0</v>
      </c>
      <c r="I19" s="171" t="s">
        <v>0</v>
      </c>
    </row>
    <row r="20" ht="28" customHeight="1" spans="1:9">
      <c r="A20" s="171" t="s">
        <v>0</v>
      </c>
      <c r="B20" s="171" t="s">
        <v>0</v>
      </c>
      <c r="C20" s="171" t="s">
        <v>0</v>
      </c>
      <c r="D20" s="171" t="s">
        <v>0</v>
      </c>
      <c r="E20" s="171" t="s">
        <v>0</v>
      </c>
      <c r="F20" s="171" t="s">
        <v>0</v>
      </c>
      <c r="G20" s="171" t="s">
        <v>0</v>
      </c>
      <c r="H20" s="171" t="s">
        <v>0</v>
      </c>
      <c r="I20" s="171" t="s">
        <v>0</v>
      </c>
    </row>
    <row r="21" ht="28" customHeight="1" spans="1:9">
      <c r="A21" s="171" t="s">
        <v>0</v>
      </c>
      <c r="B21" s="184" t="s">
        <v>11</v>
      </c>
      <c r="C21" s="184"/>
      <c r="D21" s="185" t="s">
        <v>0</v>
      </c>
      <c r="E21" s="186"/>
      <c r="F21" s="184" t="s">
        <v>0</v>
      </c>
      <c r="G21" s="184" t="s">
        <v>12</v>
      </c>
      <c r="H21" s="185" t="s">
        <v>0</v>
      </c>
      <c r="I21" s="195"/>
    </row>
    <row r="22" ht="17" customHeight="1" spans="1:9">
      <c r="A22" s="171" t="s">
        <v>0</v>
      </c>
      <c r="B22" s="171" t="s">
        <v>0</v>
      </c>
      <c r="C22" s="171" t="s">
        <v>0</v>
      </c>
      <c r="D22" s="187" t="s">
        <v>13</v>
      </c>
      <c r="E22" s="187"/>
      <c r="F22" s="188" t="s">
        <v>0</v>
      </c>
      <c r="G22" s="188" t="s">
        <v>0</v>
      </c>
      <c r="H22" s="187" t="s">
        <v>14</v>
      </c>
      <c r="I22" s="179"/>
    </row>
    <row r="23" ht="28" customHeight="1" spans="1:9">
      <c r="A23" s="171" t="s">
        <v>0</v>
      </c>
      <c r="B23" s="171" t="s">
        <v>0</v>
      </c>
      <c r="C23" s="171" t="s">
        <v>0</v>
      </c>
      <c r="D23" s="171" t="s">
        <v>0</v>
      </c>
      <c r="E23" s="171" t="s">
        <v>0</v>
      </c>
      <c r="F23" s="171" t="s">
        <v>0</v>
      </c>
      <c r="G23" s="171" t="s">
        <v>0</v>
      </c>
      <c r="H23" s="171" t="s">
        <v>0</v>
      </c>
      <c r="I23" s="171" t="s">
        <v>0</v>
      </c>
    </row>
    <row r="24" ht="28" customHeight="1" spans="1:9">
      <c r="A24" s="171" t="s">
        <v>0</v>
      </c>
      <c r="B24" s="171" t="s">
        <v>0</v>
      </c>
      <c r="C24" s="171" t="s">
        <v>0</v>
      </c>
      <c r="D24" s="171" t="s">
        <v>0</v>
      </c>
      <c r="E24" s="171" t="s">
        <v>0</v>
      </c>
      <c r="F24" s="171" t="s">
        <v>0</v>
      </c>
      <c r="G24" s="171" t="s">
        <v>0</v>
      </c>
      <c r="H24" s="171" t="s">
        <v>0</v>
      </c>
      <c r="I24" s="171" t="s">
        <v>0</v>
      </c>
    </row>
    <row r="25" ht="28" customHeight="1" spans="1:9">
      <c r="A25" s="171" t="s">
        <v>0</v>
      </c>
      <c r="B25" s="184" t="s">
        <v>15</v>
      </c>
      <c r="C25" s="184"/>
      <c r="D25" s="194"/>
      <c r="E25" s="184"/>
      <c r="F25" s="184" t="s">
        <v>0</v>
      </c>
      <c r="G25" s="184" t="s">
        <v>16</v>
      </c>
      <c r="H25" s="194"/>
      <c r="I25" s="184"/>
    </row>
    <row r="26" ht="28" customHeight="1" spans="1:9">
      <c r="A26" s="171" t="s">
        <v>0</v>
      </c>
      <c r="B26" s="171" t="s">
        <v>0</v>
      </c>
      <c r="C26" s="171" t="s">
        <v>0</v>
      </c>
      <c r="D26" s="171" t="s">
        <v>0</v>
      </c>
      <c r="E26" s="171" t="s">
        <v>0</v>
      </c>
      <c r="F26" s="171" t="s">
        <v>0</v>
      </c>
      <c r="G26" s="171" t="s">
        <v>0</v>
      </c>
      <c r="H26" s="171" t="s">
        <v>0</v>
      </c>
      <c r="I26" s="171" t="s">
        <v>0</v>
      </c>
    </row>
  </sheetData>
  <mergeCells count="22">
    <mergeCell ref="C1:H1"/>
    <mergeCell ref="C4:G4"/>
    <mergeCell ref="A7:I7"/>
    <mergeCell ref="B12:C12"/>
    <mergeCell ref="D12:E12"/>
    <mergeCell ref="H12:I12"/>
    <mergeCell ref="D13:E13"/>
    <mergeCell ref="H13:I13"/>
    <mergeCell ref="B16:C16"/>
    <mergeCell ref="B17:C17"/>
    <mergeCell ref="D18:E18"/>
    <mergeCell ref="H18:I18"/>
    <mergeCell ref="B21:C21"/>
    <mergeCell ref="D21:E21"/>
    <mergeCell ref="H21:I21"/>
    <mergeCell ref="D22:E22"/>
    <mergeCell ref="H22:I22"/>
    <mergeCell ref="B25:C25"/>
    <mergeCell ref="D25:E25"/>
    <mergeCell ref="H25:I25"/>
    <mergeCell ref="D16:E17"/>
    <mergeCell ref="H16:I17"/>
  </mergeCells>
  <pageMargins left="0.59" right="0.42" top="0.42" bottom="0.42" header="0.24" footer="0.24"/>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view="pageBreakPreview" zoomScaleNormal="100" workbookViewId="0">
      <pane ySplit="3" topLeftCell="A4" activePane="bottomLeft" state="frozen"/>
      <selection/>
      <selection pane="bottomLeft" activeCell="A2" sqref="A2:S2"/>
    </sheetView>
  </sheetViews>
  <sheetFormatPr defaultColWidth="9" defaultRowHeight="15.75"/>
  <cols>
    <col min="1" max="1" width="5.01666666666667" style="144" customWidth="1"/>
    <col min="2" max="2" width="7.90833333333333" style="144" customWidth="1"/>
    <col min="3" max="3" width="6.54166666666667" style="144" customWidth="1"/>
    <col min="4" max="16" width="8.025" style="144" customWidth="1"/>
    <col min="17" max="17" width="6.90833333333333" style="144" customWidth="1"/>
    <col min="18" max="19" width="8.025" style="144" customWidth="1"/>
    <col min="20" max="21" width="12.8333333333333" style="144"/>
    <col min="22" max="23" width="14.5" style="144" customWidth="1"/>
    <col min="24" max="24" width="10.375" style="144"/>
    <col min="25" max="25" width="9" style="144"/>
    <col min="26" max="26" width="12.625" style="144"/>
    <col min="27" max="27" width="22.7583333333333" style="144" customWidth="1"/>
    <col min="28" max="29" width="9" style="144"/>
    <col min="30" max="30" width="12.625" style="144"/>
    <col min="31" max="31" width="11.5" style="144"/>
    <col min="32" max="32" width="18" style="144" customWidth="1"/>
    <col min="33" max="34" width="9" style="144"/>
    <col min="35" max="35" width="12.375" style="144" customWidth="1"/>
    <col min="36" max="16382" width="9" style="144"/>
  </cols>
  <sheetData>
    <row r="1" s="144" customFormat="1" spans="1:1">
      <c r="A1" s="145"/>
    </row>
    <row r="2" s="144" customFormat="1" ht="31" customHeight="1" spans="1:19">
      <c r="A2" s="146" t="s">
        <v>17</v>
      </c>
      <c r="B2" s="146"/>
      <c r="C2" s="146"/>
      <c r="D2" s="146"/>
      <c r="E2" s="146"/>
      <c r="F2" s="146"/>
      <c r="G2" s="146"/>
      <c r="H2" s="146"/>
      <c r="I2" s="146"/>
      <c r="J2" s="146"/>
      <c r="K2" s="146"/>
      <c r="L2" s="146"/>
      <c r="M2" s="146"/>
      <c r="N2" s="146"/>
      <c r="O2" s="146"/>
      <c r="P2" s="146"/>
      <c r="Q2" s="146"/>
      <c r="R2" s="146"/>
      <c r="S2" s="146"/>
    </row>
    <row r="3" s="144" customFormat="1" ht="71" customHeight="1" spans="1:29">
      <c r="A3" s="147" t="s">
        <v>18</v>
      </c>
      <c r="B3" s="51" t="s">
        <v>19</v>
      </c>
      <c r="C3" s="51" t="s">
        <v>20</v>
      </c>
      <c r="D3" s="51" t="s">
        <v>21</v>
      </c>
      <c r="E3" s="51" t="s">
        <v>22</v>
      </c>
      <c r="F3" s="51" t="s">
        <v>23</v>
      </c>
      <c r="G3" s="51" t="s">
        <v>24</v>
      </c>
      <c r="H3" s="51" t="s">
        <v>25</v>
      </c>
      <c r="I3" s="51" t="s">
        <v>26</v>
      </c>
      <c r="J3" s="51" t="s">
        <v>27</v>
      </c>
      <c r="K3" s="51" t="s">
        <v>28</v>
      </c>
      <c r="L3" s="51" t="s">
        <v>29</v>
      </c>
      <c r="M3" s="51" t="s">
        <v>30</v>
      </c>
      <c r="N3" s="51" t="s">
        <v>31</v>
      </c>
      <c r="O3" s="51" t="s">
        <v>32</v>
      </c>
      <c r="P3" s="51" t="s">
        <v>33</v>
      </c>
      <c r="Q3" s="51" t="s">
        <v>34</v>
      </c>
      <c r="R3" s="51" t="s">
        <v>35</v>
      </c>
      <c r="S3" s="51" t="s">
        <v>36</v>
      </c>
      <c r="T3" s="154"/>
      <c r="U3" s="154"/>
      <c r="V3" s="155"/>
      <c r="W3" s="155"/>
      <c r="X3" s="155"/>
      <c r="Y3" s="155"/>
      <c r="Z3" s="155"/>
      <c r="AA3" s="164"/>
      <c r="AB3" s="155"/>
      <c r="AC3" s="155"/>
    </row>
    <row r="4" s="144" customFormat="1" ht="28" customHeight="1" spans="1:33">
      <c r="A4" s="138">
        <v>1</v>
      </c>
      <c r="B4" s="138" t="s">
        <v>37</v>
      </c>
      <c r="C4" s="129">
        <v>2.5</v>
      </c>
      <c r="D4" s="148">
        <v>1655</v>
      </c>
      <c r="E4" s="149">
        <v>5</v>
      </c>
      <c r="F4" s="149">
        <v>828</v>
      </c>
      <c r="G4" s="149">
        <v>8</v>
      </c>
      <c r="H4" s="149">
        <v>604</v>
      </c>
      <c r="I4" s="149">
        <v>12</v>
      </c>
      <c r="J4" s="149">
        <v>604</v>
      </c>
      <c r="K4" s="149">
        <v>6</v>
      </c>
      <c r="L4" s="149">
        <v>604</v>
      </c>
      <c r="M4" s="149">
        <v>21</v>
      </c>
      <c r="N4" s="149">
        <v>1812</v>
      </c>
      <c r="O4" s="149">
        <v>18</v>
      </c>
      <c r="P4" s="149">
        <v>0</v>
      </c>
      <c r="Q4" s="149">
        <v>0</v>
      </c>
      <c r="R4" s="149">
        <v>46</v>
      </c>
      <c r="S4" s="156">
        <v>1.8</v>
      </c>
      <c r="T4" s="157"/>
      <c r="U4" s="157"/>
      <c r="V4" s="158"/>
      <c r="W4" s="159"/>
      <c r="X4" s="160"/>
      <c r="Y4" s="165"/>
      <c r="Z4" s="165"/>
      <c r="AA4" s="165"/>
      <c r="AB4" s="165"/>
      <c r="AC4" s="165"/>
      <c r="AE4" s="166"/>
      <c r="AF4" s="166"/>
      <c r="AG4" s="166"/>
    </row>
    <row r="5" s="144" customFormat="1" ht="28" customHeight="1" spans="1:29">
      <c r="A5" s="138">
        <v>2</v>
      </c>
      <c r="B5" s="138" t="s">
        <v>37</v>
      </c>
      <c r="C5" s="129">
        <v>3.6</v>
      </c>
      <c r="D5" s="148">
        <v>2381</v>
      </c>
      <c r="E5" s="149">
        <v>7</v>
      </c>
      <c r="F5" s="149">
        <v>1191</v>
      </c>
      <c r="G5" s="149">
        <v>12</v>
      </c>
      <c r="H5" s="149">
        <v>600</v>
      </c>
      <c r="I5" s="149">
        <v>19</v>
      </c>
      <c r="J5" s="149">
        <v>600</v>
      </c>
      <c r="K5" s="149">
        <v>9</v>
      </c>
      <c r="L5" s="149">
        <v>600</v>
      </c>
      <c r="M5" s="149">
        <v>21</v>
      </c>
      <c r="N5" s="149">
        <v>1800</v>
      </c>
      <c r="O5" s="149">
        <v>18</v>
      </c>
      <c r="P5" s="149">
        <v>0</v>
      </c>
      <c r="Q5" s="149">
        <v>0</v>
      </c>
      <c r="R5" s="149">
        <v>15</v>
      </c>
      <c r="S5" s="156">
        <v>0.6</v>
      </c>
      <c r="T5" s="157"/>
      <c r="U5" s="157"/>
      <c r="V5" s="158"/>
      <c r="W5" s="159"/>
      <c r="X5" s="160"/>
      <c r="Y5" s="165"/>
      <c r="Z5" s="165"/>
      <c r="AA5" s="165"/>
      <c r="AB5" s="165"/>
      <c r="AC5" s="165"/>
    </row>
    <row r="6" s="144" customFormat="1" ht="28" customHeight="1" spans="1:29">
      <c r="A6" s="138">
        <v>3</v>
      </c>
      <c r="B6" s="138" t="s">
        <v>37</v>
      </c>
      <c r="C6" s="129">
        <v>3.6</v>
      </c>
      <c r="D6" s="148">
        <v>2407</v>
      </c>
      <c r="E6" s="149">
        <v>7</v>
      </c>
      <c r="F6" s="149">
        <v>1204</v>
      </c>
      <c r="G6" s="149">
        <v>12</v>
      </c>
      <c r="H6" s="149">
        <v>867</v>
      </c>
      <c r="I6" s="149">
        <v>18</v>
      </c>
      <c r="J6" s="149">
        <v>867</v>
      </c>
      <c r="K6" s="149">
        <v>8</v>
      </c>
      <c r="L6" s="149">
        <v>867</v>
      </c>
      <c r="M6" s="149">
        <v>30</v>
      </c>
      <c r="N6" s="149">
        <v>2601</v>
      </c>
      <c r="O6" s="149">
        <v>26</v>
      </c>
      <c r="P6" s="149">
        <v>0</v>
      </c>
      <c r="Q6" s="149">
        <v>0</v>
      </c>
      <c r="R6" s="149">
        <v>67</v>
      </c>
      <c r="S6" s="156">
        <v>2.5</v>
      </c>
      <c r="T6" s="157"/>
      <c r="U6" s="157"/>
      <c r="V6" s="158"/>
      <c r="W6" s="159"/>
      <c r="X6" s="160"/>
      <c r="Y6" s="165"/>
      <c r="Z6" s="165"/>
      <c r="AA6" s="165"/>
      <c r="AB6" s="165"/>
      <c r="AC6" s="165"/>
    </row>
    <row r="7" s="144" customFormat="1" ht="28" customHeight="1" spans="1:33">
      <c r="A7" s="138">
        <v>4</v>
      </c>
      <c r="B7" s="138" t="s">
        <v>37</v>
      </c>
      <c r="C7" s="129">
        <v>1.9</v>
      </c>
      <c r="D7" s="148">
        <v>1261</v>
      </c>
      <c r="E7" s="149">
        <v>4</v>
      </c>
      <c r="F7" s="149">
        <v>631</v>
      </c>
      <c r="G7" s="149">
        <v>6</v>
      </c>
      <c r="H7" s="149">
        <v>316</v>
      </c>
      <c r="I7" s="149">
        <v>10</v>
      </c>
      <c r="J7" s="149">
        <v>316</v>
      </c>
      <c r="K7" s="149">
        <v>5</v>
      </c>
      <c r="L7" s="149">
        <v>316</v>
      </c>
      <c r="M7" s="149">
        <v>11</v>
      </c>
      <c r="N7" s="149">
        <v>948</v>
      </c>
      <c r="O7" s="149">
        <v>9</v>
      </c>
      <c r="P7" s="149">
        <v>0</v>
      </c>
      <c r="Q7" s="149">
        <v>0</v>
      </c>
      <c r="R7" s="149">
        <v>8</v>
      </c>
      <c r="S7" s="156">
        <v>0.3</v>
      </c>
      <c r="V7" s="158"/>
      <c r="W7" s="159"/>
      <c r="X7" s="160"/>
      <c r="Y7" s="165"/>
      <c r="Z7" s="165"/>
      <c r="AA7" s="165"/>
      <c r="AB7" s="165"/>
      <c r="AC7" s="165"/>
      <c r="AG7" s="155"/>
    </row>
    <row r="8" s="144" customFormat="1" ht="28" customHeight="1" spans="1:35">
      <c r="A8" s="138">
        <v>5</v>
      </c>
      <c r="B8" s="138" t="s">
        <v>37</v>
      </c>
      <c r="C8" s="129">
        <v>3.2</v>
      </c>
      <c r="D8" s="148">
        <v>2115</v>
      </c>
      <c r="E8" s="149">
        <v>6</v>
      </c>
      <c r="F8" s="149">
        <v>1058</v>
      </c>
      <c r="G8" s="149">
        <v>11</v>
      </c>
      <c r="H8" s="149">
        <v>534</v>
      </c>
      <c r="I8" s="149">
        <v>17</v>
      </c>
      <c r="J8" s="149">
        <v>534</v>
      </c>
      <c r="K8" s="149">
        <v>8</v>
      </c>
      <c r="L8" s="149">
        <v>534</v>
      </c>
      <c r="M8" s="149">
        <v>19</v>
      </c>
      <c r="N8" s="149">
        <v>1602</v>
      </c>
      <c r="O8" s="149">
        <v>16</v>
      </c>
      <c r="P8" s="152">
        <v>1800</v>
      </c>
      <c r="Q8" s="152">
        <v>31230</v>
      </c>
      <c r="R8" s="149">
        <v>13</v>
      </c>
      <c r="S8" s="156">
        <v>0.5</v>
      </c>
      <c r="T8" s="157"/>
      <c r="U8" s="157"/>
      <c r="V8" s="158"/>
      <c r="W8" s="159"/>
      <c r="X8" s="160"/>
      <c r="Y8" s="165"/>
      <c r="Z8" s="165"/>
      <c r="AA8" s="165"/>
      <c r="AB8" s="165"/>
      <c r="AC8" s="165"/>
      <c r="AE8" s="167"/>
      <c r="AF8" s="166"/>
      <c r="AG8" s="166"/>
      <c r="AI8" s="144" t="s">
        <v>38</v>
      </c>
    </row>
    <row r="9" s="144" customFormat="1" ht="28" customHeight="1" spans="1:33">
      <c r="A9" s="138">
        <v>6</v>
      </c>
      <c r="B9" s="138" t="s">
        <v>37</v>
      </c>
      <c r="C9" s="129">
        <v>7.2</v>
      </c>
      <c r="D9" s="148">
        <v>4812</v>
      </c>
      <c r="E9" s="149">
        <v>14</v>
      </c>
      <c r="F9" s="149">
        <v>2406</v>
      </c>
      <c r="G9" s="149">
        <v>24</v>
      </c>
      <c r="H9" s="149">
        <v>1201</v>
      </c>
      <c r="I9" s="149">
        <v>38</v>
      </c>
      <c r="J9" s="149">
        <v>1201</v>
      </c>
      <c r="K9" s="149">
        <v>18</v>
      </c>
      <c r="L9" s="149">
        <v>1201</v>
      </c>
      <c r="M9" s="149">
        <v>42</v>
      </c>
      <c r="N9" s="149">
        <v>3603</v>
      </c>
      <c r="O9" s="149">
        <v>36</v>
      </c>
      <c r="P9" s="153"/>
      <c r="Q9" s="153"/>
      <c r="R9" s="149">
        <v>30</v>
      </c>
      <c r="S9" s="156">
        <v>1.2</v>
      </c>
      <c r="V9" s="158"/>
      <c r="W9" s="159"/>
      <c r="X9" s="160"/>
      <c r="Y9" s="165"/>
      <c r="Z9" s="165"/>
      <c r="AA9" s="165"/>
      <c r="AB9" s="165"/>
      <c r="AC9" s="165"/>
      <c r="AE9" s="167"/>
      <c r="AF9" s="166"/>
      <c r="AG9" s="166"/>
    </row>
    <row r="10" s="144" customFormat="1" ht="28" customHeight="1" spans="1:23">
      <c r="A10" s="51" t="s">
        <v>39</v>
      </c>
      <c r="B10" s="51"/>
      <c r="C10" s="14">
        <v>22</v>
      </c>
      <c r="D10" s="39">
        <v>14631</v>
      </c>
      <c r="E10" s="39">
        <v>43</v>
      </c>
      <c r="F10" s="39">
        <v>7318</v>
      </c>
      <c r="G10" s="39">
        <v>73</v>
      </c>
      <c r="H10" s="39">
        <v>4122</v>
      </c>
      <c r="I10" s="39">
        <v>114</v>
      </c>
      <c r="J10" s="39">
        <v>4122</v>
      </c>
      <c r="K10" s="39">
        <v>54</v>
      </c>
      <c r="L10" s="39">
        <v>4122</v>
      </c>
      <c r="M10" s="39">
        <v>144</v>
      </c>
      <c r="N10" s="39">
        <v>12366</v>
      </c>
      <c r="O10" s="39">
        <v>123</v>
      </c>
      <c r="P10" s="39">
        <v>1800</v>
      </c>
      <c r="Q10" s="161">
        <v>31230</v>
      </c>
      <c r="R10" s="161">
        <v>179</v>
      </c>
      <c r="S10" s="14">
        <v>6.9</v>
      </c>
      <c r="V10" s="162"/>
      <c r="W10" s="162"/>
    </row>
    <row r="11" ht="19" customHeight="1" spans="1:20">
      <c r="A11" s="150" t="s">
        <v>40</v>
      </c>
      <c r="B11" s="151"/>
      <c r="C11" s="151"/>
      <c r="D11" s="151"/>
      <c r="E11" s="151"/>
      <c r="F11" s="151"/>
      <c r="G11" s="151"/>
      <c r="H11" s="151"/>
      <c r="I11" s="151"/>
      <c r="J11" s="151"/>
      <c r="K11" s="151"/>
      <c r="L11" s="151"/>
      <c r="M11" s="151"/>
      <c r="N11" s="151"/>
      <c r="O11" s="151"/>
      <c r="P11" s="151"/>
      <c r="Q11" s="151"/>
      <c r="R11" s="151"/>
      <c r="S11" s="151"/>
      <c r="T11" s="163"/>
    </row>
  </sheetData>
  <mergeCells count="8">
    <mergeCell ref="A2:S2"/>
    <mergeCell ref="A10:B10"/>
    <mergeCell ref="A11:S11"/>
    <mergeCell ref="P8:P9"/>
    <mergeCell ref="Q8:Q9"/>
    <mergeCell ref="AE8:AE9"/>
    <mergeCell ref="AF8:AF9"/>
    <mergeCell ref="AG8:AG9"/>
  </mergeCells>
  <printOptions horizontalCentered="1"/>
  <pageMargins left="0.393055555555556" right="0.393055555555556" top="0.751388888888889" bottom="0.751388888888889" header="0.298611111111111" footer="0.298611111111111"/>
  <pageSetup paperSize="9" scale="9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pageSetUpPr fitToPage="1"/>
  </sheetPr>
  <dimension ref="A1:AK13"/>
  <sheetViews>
    <sheetView view="pageBreakPreview" zoomScaleNormal="100" workbookViewId="0">
      <pane xSplit="3" topLeftCell="D1" activePane="topRight" state="frozen"/>
      <selection/>
      <selection pane="topRight" activeCell="A1" sqref="A1:AJ1"/>
    </sheetView>
  </sheetViews>
  <sheetFormatPr defaultColWidth="9" defaultRowHeight="14.25"/>
  <cols>
    <col min="1" max="1" width="4.38333333333333" style="108" customWidth="1"/>
    <col min="2" max="2" width="9.4" style="108" customWidth="1"/>
    <col min="3" max="3" width="6.375" style="108" customWidth="1"/>
    <col min="4" max="4" width="9.54166666666667" style="109" customWidth="1"/>
    <col min="5" max="6" width="8.54166666666667" style="109" customWidth="1"/>
    <col min="7" max="7" width="8.54166666666667" style="110" customWidth="1"/>
    <col min="8" max="8" width="6.725" style="110" customWidth="1"/>
    <col min="9" max="11" width="4.54166666666667" style="110" customWidth="1"/>
    <col min="12" max="12" width="5.66666666666667" style="110" customWidth="1"/>
    <col min="13" max="14" width="4.54166666666667" style="110" customWidth="1"/>
    <col min="15" max="16" width="6.725" style="110" customWidth="1"/>
    <col min="17" max="17" width="5.025" style="110" customWidth="1"/>
    <col min="18" max="18" width="6.725" style="110" customWidth="1"/>
    <col min="19" max="22" width="5.24166666666667" style="111" customWidth="1"/>
    <col min="23" max="35" width="5.24166666666667" style="112" customWidth="1"/>
    <col min="36" max="36" width="4.45833333333333" style="112" customWidth="1"/>
    <col min="37" max="16382" width="9" style="108"/>
  </cols>
  <sheetData>
    <row r="1" ht="21.95" customHeight="1" spans="1:37">
      <c r="A1" s="113" t="s">
        <v>41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39"/>
    </row>
    <row r="2" ht="15.95" customHeight="1" spans="1:37">
      <c r="A2" s="114" t="s">
        <v>42</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40"/>
    </row>
    <row r="3" s="107" customFormat="1" ht="79" customHeight="1" spans="1:36">
      <c r="A3" s="115" t="s">
        <v>18</v>
      </c>
      <c r="B3" s="116" t="s">
        <v>43</v>
      </c>
      <c r="C3" s="115" t="s">
        <v>44</v>
      </c>
      <c r="D3" s="116" t="s">
        <v>45</v>
      </c>
      <c r="E3" s="116"/>
      <c r="F3" s="116"/>
      <c r="G3" s="116"/>
      <c r="H3" s="117" t="s">
        <v>46</v>
      </c>
      <c r="I3" s="117" t="s">
        <v>47</v>
      </c>
      <c r="J3" s="117" t="s">
        <v>48</v>
      </c>
      <c r="K3" s="117" t="s">
        <v>49</v>
      </c>
      <c r="L3" s="117" t="s">
        <v>50</v>
      </c>
      <c r="M3" s="117" t="s">
        <v>51</v>
      </c>
      <c r="N3" s="131" t="s">
        <v>52</v>
      </c>
      <c r="O3" s="131" t="s">
        <v>53</v>
      </c>
      <c r="P3" s="131" t="s">
        <v>54</v>
      </c>
      <c r="Q3" s="131" t="s">
        <v>55</v>
      </c>
      <c r="R3" s="131" t="s">
        <v>56</v>
      </c>
      <c r="S3" s="131"/>
      <c r="T3" s="131"/>
      <c r="U3" s="131"/>
      <c r="V3" s="131"/>
      <c r="W3" s="131"/>
      <c r="X3" s="131"/>
      <c r="Y3" s="131"/>
      <c r="Z3" s="131"/>
      <c r="AA3" s="131"/>
      <c r="AB3" s="131"/>
      <c r="AC3" s="131"/>
      <c r="AD3" s="131"/>
      <c r="AE3" s="131"/>
      <c r="AF3" s="131"/>
      <c r="AG3" s="131"/>
      <c r="AH3" s="131"/>
      <c r="AI3" s="131"/>
      <c r="AJ3" s="141" t="s">
        <v>57</v>
      </c>
    </row>
    <row r="4" s="107" customFormat="1" ht="33" customHeight="1" spans="1:36">
      <c r="A4" s="118"/>
      <c r="B4" s="116"/>
      <c r="C4" s="118"/>
      <c r="D4" s="119" t="s">
        <v>39</v>
      </c>
      <c r="E4" s="119" t="s">
        <v>58</v>
      </c>
      <c r="F4" s="120" t="s">
        <v>59</v>
      </c>
      <c r="G4" s="120"/>
      <c r="H4" s="121" t="s">
        <v>39</v>
      </c>
      <c r="I4" s="121" t="s">
        <v>39</v>
      </c>
      <c r="J4" s="121" t="s">
        <v>39</v>
      </c>
      <c r="K4" s="121" t="s">
        <v>39</v>
      </c>
      <c r="L4" s="121" t="s">
        <v>39</v>
      </c>
      <c r="M4" s="121" t="s">
        <v>39</v>
      </c>
      <c r="N4" s="121" t="s">
        <v>39</v>
      </c>
      <c r="O4" s="121" t="s">
        <v>39</v>
      </c>
      <c r="P4" s="121" t="s">
        <v>39</v>
      </c>
      <c r="Q4" s="121" t="s">
        <v>39</v>
      </c>
      <c r="R4" s="131" t="s">
        <v>39</v>
      </c>
      <c r="S4" s="39" t="s">
        <v>60</v>
      </c>
      <c r="T4" s="39" t="s">
        <v>61</v>
      </c>
      <c r="U4" s="39" t="s">
        <v>62</v>
      </c>
      <c r="V4" s="137" t="s">
        <v>63</v>
      </c>
      <c r="W4" s="137" t="s">
        <v>64</v>
      </c>
      <c r="X4" s="137" t="s">
        <v>65</v>
      </c>
      <c r="Y4" s="137" t="s">
        <v>66</v>
      </c>
      <c r="Z4" s="137" t="s">
        <v>67</v>
      </c>
      <c r="AA4" s="137" t="s">
        <v>68</v>
      </c>
      <c r="AB4" s="137" t="s">
        <v>69</v>
      </c>
      <c r="AC4" s="137" t="s">
        <v>70</v>
      </c>
      <c r="AD4" s="137" t="s">
        <v>71</v>
      </c>
      <c r="AE4" s="137" t="s">
        <v>72</v>
      </c>
      <c r="AF4" s="137" t="s">
        <v>73</v>
      </c>
      <c r="AG4" s="137" t="s">
        <v>74</v>
      </c>
      <c r="AH4" s="131" t="s">
        <v>75</v>
      </c>
      <c r="AI4" s="131" t="s">
        <v>76</v>
      </c>
      <c r="AJ4" s="141"/>
    </row>
    <row r="5" s="107" customFormat="1" ht="33" customHeight="1" spans="1:36">
      <c r="A5" s="122"/>
      <c r="B5" s="116"/>
      <c r="C5" s="122"/>
      <c r="D5" s="123"/>
      <c r="E5" s="120" t="s">
        <v>77</v>
      </c>
      <c r="F5" s="120" t="s">
        <v>77</v>
      </c>
      <c r="G5" s="120" t="s">
        <v>78</v>
      </c>
      <c r="H5" s="124"/>
      <c r="I5" s="124"/>
      <c r="J5" s="124"/>
      <c r="K5" s="124"/>
      <c r="L5" s="124"/>
      <c r="M5" s="124"/>
      <c r="N5" s="124"/>
      <c r="O5" s="124"/>
      <c r="P5" s="124"/>
      <c r="Q5" s="124"/>
      <c r="R5" s="131"/>
      <c r="S5" s="39"/>
      <c r="T5" s="39"/>
      <c r="U5" s="39"/>
      <c r="V5" s="137"/>
      <c r="W5" s="137"/>
      <c r="X5" s="137"/>
      <c r="Y5" s="137"/>
      <c r="Z5" s="137"/>
      <c r="AA5" s="137"/>
      <c r="AB5" s="137"/>
      <c r="AC5" s="137"/>
      <c r="AD5" s="137"/>
      <c r="AE5" s="137"/>
      <c r="AF5" s="137"/>
      <c r="AG5" s="137"/>
      <c r="AH5" s="131"/>
      <c r="AI5" s="131"/>
      <c r="AJ5" s="141"/>
    </row>
    <row r="6" s="107" customFormat="1" ht="33" customHeight="1" spans="1:36">
      <c r="A6" s="125" t="s">
        <v>79</v>
      </c>
      <c r="B6" s="116"/>
      <c r="C6" s="126">
        <v>22</v>
      </c>
      <c r="D6" s="126">
        <v>10722.2</v>
      </c>
      <c r="E6" s="126">
        <v>4539.2</v>
      </c>
      <c r="F6" s="126">
        <v>4122</v>
      </c>
      <c r="G6" s="126">
        <v>2061</v>
      </c>
      <c r="H6" s="126">
        <v>41.22</v>
      </c>
      <c r="I6" s="132">
        <v>2</v>
      </c>
      <c r="J6" s="132">
        <v>15</v>
      </c>
      <c r="K6" s="132">
        <v>6</v>
      </c>
      <c r="L6" s="132">
        <v>500</v>
      </c>
      <c r="M6" s="132">
        <v>50</v>
      </c>
      <c r="N6" s="132">
        <v>2</v>
      </c>
      <c r="O6" s="132">
        <v>3104</v>
      </c>
      <c r="P6" s="132">
        <v>4122</v>
      </c>
      <c r="Q6" s="132">
        <v>6</v>
      </c>
      <c r="R6" s="132">
        <v>4122</v>
      </c>
      <c r="S6" s="132">
        <v>366</v>
      </c>
      <c r="T6" s="132">
        <v>808</v>
      </c>
      <c r="U6" s="132">
        <v>407</v>
      </c>
      <c r="V6" s="132">
        <v>56</v>
      </c>
      <c r="W6" s="132">
        <v>63</v>
      </c>
      <c r="X6" s="132">
        <v>175</v>
      </c>
      <c r="Y6" s="132">
        <v>180</v>
      </c>
      <c r="Z6" s="132">
        <v>173</v>
      </c>
      <c r="AA6" s="132">
        <v>120</v>
      </c>
      <c r="AB6" s="132">
        <v>74</v>
      </c>
      <c r="AC6" s="132">
        <v>122</v>
      </c>
      <c r="AD6" s="132">
        <v>116</v>
      </c>
      <c r="AE6" s="132">
        <v>407</v>
      </c>
      <c r="AF6" s="132">
        <v>37</v>
      </c>
      <c r="AG6" s="132">
        <v>204</v>
      </c>
      <c r="AH6" s="132">
        <v>449</v>
      </c>
      <c r="AI6" s="132">
        <v>365</v>
      </c>
      <c r="AJ6" s="142"/>
    </row>
    <row r="7" s="107" customFormat="1" ht="33" customHeight="1" spans="1:36">
      <c r="A7" s="127">
        <v>1</v>
      </c>
      <c r="B7" s="128" t="s">
        <v>37</v>
      </c>
      <c r="C7" s="129">
        <v>2.5</v>
      </c>
      <c r="D7" s="129">
        <v>1463.6</v>
      </c>
      <c r="E7" s="129">
        <v>557.6</v>
      </c>
      <c r="F7" s="129">
        <v>604</v>
      </c>
      <c r="G7" s="129">
        <v>302</v>
      </c>
      <c r="H7" s="129">
        <v>6.04</v>
      </c>
      <c r="I7" s="133">
        <v>2</v>
      </c>
      <c r="J7" s="133">
        <v>15</v>
      </c>
      <c r="K7" s="133">
        <v>0</v>
      </c>
      <c r="L7" s="134">
        <v>500</v>
      </c>
      <c r="M7" s="134">
        <v>50</v>
      </c>
      <c r="N7" s="133">
        <v>0</v>
      </c>
      <c r="O7" s="133">
        <v>186</v>
      </c>
      <c r="P7" s="133">
        <v>604</v>
      </c>
      <c r="Q7" s="134">
        <v>6</v>
      </c>
      <c r="R7" s="132">
        <v>604</v>
      </c>
      <c r="S7" s="133">
        <v>19</v>
      </c>
      <c r="T7" s="133"/>
      <c r="U7" s="133"/>
      <c r="V7" s="133">
        <v>56</v>
      </c>
      <c r="W7" s="138"/>
      <c r="X7" s="133"/>
      <c r="Y7" s="133"/>
      <c r="Z7" s="133"/>
      <c r="AA7" s="133"/>
      <c r="AB7" s="133">
        <v>74</v>
      </c>
      <c r="AC7" s="133"/>
      <c r="AD7" s="133"/>
      <c r="AE7" s="138"/>
      <c r="AF7" s="133">
        <v>37</v>
      </c>
      <c r="AG7" s="133">
        <v>84</v>
      </c>
      <c r="AH7" s="133">
        <v>209</v>
      </c>
      <c r="AI7" s="133">
        <v>125</v>
      </c>
      <c r="AJ7" s="16"/>
    </row>
    <row r="8" s="107" customFormat="1" ht="33" customHeight="1" spans="1:36">
      <c r="A8" s="127">
        <v>2</v>
      </c>
      <c r="B8" s="128" t="s">
        <v>37</v>
      </c>
      <c r="C8" s="129">
        <v>3.6</v>
      </c>
      <c r="D8" s="129">
        <v>1620</v>
      </c>
      <c r="E8" s="129">
        <v>720</v>
      </c>
      <c r="F8" s="129">
        <v>600</v>
      </c>
      <c r="G8" s="129">
        <v>300</v>
      </c>
      <c r="H8" s="129">
        <v>6</v>
      </c>
      <c r="I8" s="133"/>
      <c r="J8" s="133"/>
      <c r="K8" s="133">
        <v>0</v>
      </c>
      <c r="L8" s="135"/>
      <c r="M8" s="135"/>
      <c r="N8" s="133">
        <v>0</v>
      </c>
      <c r="O8" s="133">
        <v>600</v>
      </c>
      <c r="P8" s="133">
        <v>600</v>
      </c>
      <c r="Q8" s="135"/>
      <c r="R8" s="132">
        <v>600</v>
      </c>
      <c r="S8" s="133"/>
      <c r="T8" s="133">
        <v>180</v>
      </c>
      <c r="U8" s="133">
        <v>60</v>
      </c>
      <c r="V8" s="133"/>
      <c r="W8" s="133"/>
      <c r="X8" s="133"/>
      <c r="Y8" s="133">
        <v>180</v>
      </c>
      <c r="Z8" s="133"/>
      <c r="AA8" s="133">
        <v>120</v>
      </c>
      <c r="AB8" s="133"/>
      <c r="AC8" s="133"/>
      <c r="AD8" s="133"/>
      <c r="AE8" s="133">
        <v>60</v>
      </c>
      <c r="AF8" s="133"/>
      <c r="AG8" s="133"/>
      <c r="AH8" s="133"/>
      <c r="AI8" s="133"/>
      <c r="AJ8" s="16"/>
    </row>
    <row r="9" s="107" customFormat="1" ht="33" customHeight="1" spans="1:36">
      <c r="A9" s="127">
        <v>3</v>
      </c>
      <c r="B9" s="128" t="s">
        <v>37</v>
      </c>
      <c r="C9" s="129">
        <v>3.6</v>
      </c>
      <c r="D9" s="129">
        <v>2100.9</v>
      </c>
      <c r="E9" s="129">
        <v>800.4</v>
      </c>
      <c r="F9" s="129">
        <v>867</v>
      </c>
      <c r="G9" s="129">
        <v>433.5</v>
      </c>
      <c r="H9" s="129">
        <v>8.67</v>
      </c>
      <c r="I9" s="133"/>
      <c r="J9" s="133"/>
      <c r="K9" s="133">
        <v>0</v>
      </c>
      <c r="L9" s="135"/>
      <c r="M9" s="135"/>
      <c r="N9" s="133">
        <v>0</v>
      </c>
      <c r="O9" s="133">
        <v>267</v>
      </c>
      <c r="P9" s="133">
        <v>867</v>
      </c>
      <c r="Q9" s="135"/>
      <c r="R9" s="132">
        <v>867</v>
      </c>
      <c r="S9" s="133"/>
      <c r="T9" s="133">
        <v>107</v>
      </c>
      <c r="U9" s="133"/>
      <c r="V9" s="133"/>
      <c r="W9" s="133"/>
      <c r="X9" s="133">
        <v>80</v>
      </c>
      <c r="Y9" s="133"/>
      <c r="Z9" s="133"/>
      <c r="AA9" s="133"/>
      <c r="AB9" s="133"/>
      <c r="AC9" s="133">
        <v>27</v>
      </c>
      <c r="AD9" s="133">
        <v>53</v>
      </c>
      <c r="AE9" s="133"/>
      <c r="AF9" s="133"/>
      <c r="AG9" s="143">
        <v>120</v>
      </c>
      <c r="AH9" s="133">
        <v>240</v>
      </c>
      <c r="AI9" s="133">
        <v>240</v>
      </c>
      <c r="AJ9" s="16"/>
    </row>
    <row r="10" s="107" customFormat="1" ht="33" customHeight="1" spans="1:36">
      <c r="A10" s="127">
        <v>4</v>
      </c>
      <c r="B10" s="128" t="s">
        <v>37</v>
      </c>
      <c r="C10" s="129">
        <v>1.9</v>
      </c>
      <c r="D10" s="129">
        <v>853.2</v>
      </c>
      <c r="E10" s="129">
        <v>379.2</v>
      </c>
      <c r="F10" s="129">
        <v>316</v>
      </c>
      <c r="G10" s="129">
        <v>158</v>
      </c>
      <c r="H10" s="129">
        <v>3.16</v>
      </c>
      <c r="I10" s="133"/>
      <c r="J10" s="133"/>
      <c r="K10" s="133">
        <v>0</v>
      </c>
      <c r="L10" s="136"/>
      <c r="M10" s="136"/>
      <c r="N10" s="133">
        <v>0</v>
      </c>
      <c r="O10" s="133">
        <v>316</v>
      </c>
      <c r="P10" s="133">
        <v>316</v>
      </c>
      <c r="Q10" s="135"/>
      <c r="R10" s="132">
        <v>316</v>
      </c>
      <c r="S10" s="133"/>
      <c r="T10" s="133"/>
      <c r="U10" s="133"/>
      <c r="V10" s="133"/>
      <c r="W10" s="133">
        <v>63</v>
      </c>
      <c r="X10" s="133">
        <v>95</v>
      </c>
      <c r="Y10" s="133"/>
      <c r="Z10" s="133"/>
      <c r="AA10" s="133"/>
      <c r="AB10" s="133"/>
      <c r="AC10" s="133">
        <v>95</v>
      </c>
      <c r="AD10" s="133">
        <v>63</v>
      </c>
      <c r="AE10" s="133"/>
      <c r="AF10" s="133"/>
      <c r="AG10" s="133"/>
      <c r="AH10" s="133"/>
      <c r="AI10" s="133"/>
      <c r="AJ10" s="16"/>
    </row>
    <row r="11" s="107" customFormat="1" ht="33" customHeight="1" spans="1:36">
      <c r="A11" s="127">
        <v>5</v>
      </c>
      <c r="B11" s="128" t="s">
        <v>37</v>
      </c>
      <c r="C11" s="129">
        <v>3.2</v>
      </c>
      <c r="D11" s="129">
        <v>1441.8</v>
      </c>
      <c r="E11" s="129">
        <v>640.8</v>
      </c>
      <c r="F11" s="129">
        <v>534</v>
      </c>
      <c r="G11" s="129">
        <v>267</v>
      </c>
      <c r="H11" s="129">
        <v>5.34</v>
      </c>
      <c r="I11" s="133"/>
      <c r="J11" s="133"/>
      <c r="K11" s="133">
        <v>3</v>
      </c>
      <c r="L11" s="133">
        <v>0</v>
      </c>
      <c r="M11" s="133">
        <v>0</v>
      </c>
      <c r="N11" s="133">
        <v>1</v>
      </c>
      <c r="O11" s="133">
        <v>534</v>
      </c>
      <c r="P11" s="133">
        <v>534</v>
      </c>
      <c r="Q11" s="135"/>
      <c r="R11" s="132">
        <v>534</v>
      </c>
      <c r="S11" s="133">
        <v>107</v>
      </c>
      <c r="T11" s="133">
        <v>160</v>
      </c>
      <c r="U11" s="133">
        <v>107</v>
      </c>
      <c r="V11" s="133"/>
      <c r="W11" s="133"/>
      <c r="X11" s="133"/>
      <c r="Y11" s="133"/>
      <c r="Z11" s="133">
        <v>53</v>
      </c>
      <c r="AA11" s="133"/>
      <c r="AB11" s="133"/>
      <c r="AC11" s="133"/>
      <c r="AD11" s="133"/>
      <c r="AE11" s="133">
        <v>107</v>
      </c>
      <c r="AF11" s="133"/>
      <c r="AG11" s="133"/>
      <c r="AH11" s="133"/>
      <c r="AI11" s="133"/>
      <c r="AJ11" s="16"/>
    </row>
    <row r="12" s="107" customFormat="1" ht="33" customHeight="1" spans="1:36">
      <c r="A12" s="127">
        <v>6</v>
      </c>
      <c r="B12" s="128" t="s">
        <v>37</v>
      </c>
      <c r="C12" s="129">
        <v>7.2</v>
      </c>
      <c r="D12" s="129">
        <v>3242.7</v>
      </c>
      <c r="E12" s="129">
        <v>1441.2</v>
      </c>
      <c r="F12" s="129">
        <v>1201</v>
      </c>
      <c r="G12" s="129">
        <v>600.5</v>
      </c>
      <c r="H12" s="129">
        <v>12.01</v>
      </c>
      <c r="I12" s="133"/>
      <c r="J12" s="133"/>
      <c r="K12" s="133">
        <v>3</v>
      </c>
      <c r="L12" s="133">
        <v>0</v>
      </c>
      <c r="M12" s="133">
        <v>0</v>
      </c>
      <c r="N12" s="133">
        <v>1</v>
      </c>
      <c r="O12" s="133">
        <v>1201</v>
      </c>
      <c r="P12" s="133">
        <v>1201</v>
      </c>
      <c r="Q12" s="136"/>
      <c r="R12" s="132">
        <v>1201</v>
      </c>
      <c r="S12" s="133">
        <v>240</v>
      </c>
      <c r="T12" s="133">
        <v>361</v>
      </c>
      <c r="U12" s="133">
        <v>240</v>
      </c>
      <c r="V12" s="133"/>
      <c r="W12" s="133"/>
      <c r="X12" s="133"/>
      <c r="Y12" s="133"/>
      <c r="Z12" s="133">
        <v>120</v>
      </c>
      <c r="AA12" s="133"/>
      <c r="AB12" s="133"/>
      <c r="AC12" s="133"/>
      <c r="AD12" s="133"/>
      <c r="AE12" s="133">
        <v>240</v>
      </c>
      <c r="AF12" s="133"/>
      <c r="AG12" s="133"/>
      <c r="AH12" s="133"/>
      <c r="AI12" s="133"/>
      <c r="AJ12" s="16"/>
    </row>
    <row r="13" customFormat="1" ht="23" customHeight="1" spans="1:36">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row>
  </sheetData>
  <autoFilter xmlns:etc="http://www.wps.cn/officeDocument/2017/etCustomData" ref="A3:AH13" etc:filterBottomFollowUsedRange="0">
    <extLst/>
  </autoFilter>
  <mergeCells count="45">
    <mergeCell ref="A1:AJ1"/>
    <mergeCell ref="A2:AJ2"/>
    <mergeCell ref="D3:G3"/>
    <mergeCell ref="R3:AI3"/>
    <mergeCell ref="F4:G4"/>
    <mergeCell ref="A6:B6"/>
    <mergeCell ref="A13:AJ13"/>
    <mergeCell ref="A3:A5"/>
    <mergeCell ref="B3:B5"/>
    <mergeCell ref="C3:C5"/>
    <mergeCell ref="D4:D5"/>
    <mergeCell ref="H4:H5"/>
    <mergeCell ref="I4:I5"/>
    <mergeCell ref="I7:I12"/>
    <mergeCell ref="J4:J5"/>
    <mergeCell ref="J7:J12"/>
    <mergeCell ref="K4:K5"/>
    <mergeCell ref="L4:L5"/>
    <mergeCell ref="L7:L10"/>
    <mergeCell ref="M4:M5"/>
    <mergeCell ref="M7:M10"/>
    <mergeCell ref="N4:N5"/>
    <mergeCell ref="O4:O5"/>
    <mergeCell ref="P4:P5"/>
    <mergeCell ref="Q4:Q5"/>
    <mergeCell ref="Q7:Q12"/>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3:AJ5"/>
  </mergeCells>
  <printOptions horizontalCentered="1"/>
  <pageMargins left="0.393055555555556" right="0.393055555555556" top="0.751388888888889" bottom="0.751388888888889" header="0.298611111111111" footer="0.298611111111111"/>
  <pageSetup paperSize="9" scale="67"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1"/>
  <sheetViews>
    <sheetView view="pageBreakPreview" zoomScaleNormal="100" workbookViewId="0">
      <pane xSplit="5" ySplit="2" topLeftCell="F3" activePane="bottomRight" state="frozen"/>
      <selection/>
      <selection pane="topRight"/>
      <selection pane="bottomLeft"/>
      <selection pane="bottomRight" activeCell="A1" sqref="A1:G1"/>
    </sheetView>
  </sheetViews>
  <sheetFormatPr defaultColWidth="6.75833333333333" defaultRowHeight="14.25" outlineLevelCol="6"/>
  <cols>
    <col min="1" max="1" width="13.3666666666667" style="43" customWidth="1"/>
    <col min="2" max="2" width="14.725" style="43" customWidth="1"/>
    <col min="3" max="3" width="6.18333333333333" style="43" customWidth="1"/>
    <col min="4" max="4" width="16.4583333333333" style="43" customWidth="1"/>
    <col min="5" max="5" width="15.1833333333333" style="43" customWidth="1"/>
    <col min="6" max="6" width="15.3666666666667" style="43" customWidth="1"/>
    <col min="7" max="7" width="23.3666666666667" style="43" customWidth="1"/>
    <col min="8" max="244" width="6.75833333333333" style="43"/>
    <col min="245" max="16384" width="6.75833333333333" style="44"/>
  </cols>
  <sheetData>
    <row r="1" s="43" customFormat="1" ht="39" customHeight="1" spans="1:7">
      <c r="A1" s="45" t="s">
        <v>80</v>
      </c>
      <c r="B1" s="46"/>
      <c r="C1" s="46"/>
      <c r="D1" s="46"/>
      <c r="E1" s="46"/>
      <c r="F1" s="46"/>
      <c r="G1" s="46"/>
    </row>
    <row r="2" s="43" customFormat="1" ht="17" customHeight="1" spans="1:7">
      <c r="A2" s="47" t="s">
        <v>81</v>
      </c>
      <c r="B2" s="48"/>
      <c r="C2" s="48"/>
      <c r="D2" s="49"/>
      <c r="E2" s="50" t="s">
        <v>82</v>
      </c>
      <c r="F2" s="51" t="s">
        <v>83</v>
      </c>
      <c r="G2" s="50" t="s">
        <v>57</v>
      </c>
    </row>
    <row r="3" s="43" customFormat="1" ht="17" customHeight="1" spans="1:7">
      <c r="A3" s="52" t="s">
        <v>84</v>
      </c>
      <c r="B3" s="52" t="s">
        <v>85</v>
      </c>
      <c r="C3" s="53" t="s">
        <v>86</v>
      </c>
      <c r="D3" s="54"/>
      <c r="E3" s="55"/>
      <c r="F3" s="55"/>
      <c r="G3" s="55"/>
    </row>
    <row r="4" s="43" customFormat="1" ht="17" customHeight="1" spans="1:7">
      <c r="A4" s="56"/>
      <c r="B4" s="56"/>
      <c r="C4" s="52" t="s">
        <v>87</v>
      </c>
      <c r="D4" s="56"/>
      <c r="E4" s="56" t="s">
        <v>88</v>
      </c>
      <c r="F4" s="57">
        <v>43</v>
      </c>
      <c r="G4" s="55"/>
    </row>
    <row r="5" s="43" customFormat="1" ht="17" customHeight="1" spans="1:7">
      <c r="A5" s="56"/>
      <c r="B5" s="52" t="s">
        <v>89</v>
      </c>
      <c r="C5" s="53" t="s">
        <v>86</v>
      </c>
      <c r="D5" s="54"/>
      <c r="E5" s="55"/>
      <c r="F5" s="55"/>
      <c r="G5" s="55"/>
    </row>
    <row r="6" s="43" customFormat="1" ht="17" customHeight="1" spans="1:7">
      <c r="A6" s="56"/>
      <c r="B6" s="52"/>
      <c r="C6" s="52" t="s">
        <v>87</v>
      </c>
      <c r="D6" s="56"/>
      <c r="E6" s="56" t="s">
        <v>88</v>
      </c>
      <c r="F6" s="58">
        <v>114</v>
      </c>
      <c r="G6" s="55"/>
    </row>
    <row r="7" s="43" customFormat="1" ht="17" customHeight="1" spans="1:7">
      <c r="A7" s="56"/>
      <c r="B7" s="59" t="s">
        <v>90</v>
      </c>
      <c r="C7" s="60" t="s">
        <v>86</v>
      </c>
      <c r="D7" s="61"/>
      <c r="E7" s="55"/>
      <c r="F7" s="55"/>
      <c r="G7" s="55"/>
    </row>
    <row r="8" s="43" customFormat="1" ht="12.75" spans="1:7">
      <c r="A8" s="56"/>
      <c r="B8" s="62"/>
      <c r="C8" s="63" t="s">
        <v>91</v>
      </c>
      <c r="D8" s="64"/>
      <c r="E8" s="65" t="s">
        <v>92</v>
      </c>
      <c r="F8" s="65">
        <v>73</v>
      </c>
      <c r="G8" s="65" t="s">
        <v>93</v>
      </c>
    </row>
    <row r="9" s="43" customFormat="1" ht="17" customHeight="1" spans="1:7">
      <c r="A9" s="56"/>
      <c r="B9" s="59" t="s">
        <v>94</v>
      </c>
      <c r="C9" s="60" t="s">
        <v>86</v>
      </c>
      <c r="D9" s="61"/>
      <c r="E9" s="55"/>
      <c r="F9" s="55"/>
      <c r="G9" s="55"/>
    </row>
    <row r="10" s="43" customFormat="1" ht="17" customHeight="1" spans="1:7">
      <c r="A10" s="56"/>
      <c r="B10" s="62"/>
      <c r="C10" s="52" t="s">
        <v>95</v>
      </c>
      <c r="D10" s="56"/>
      <c r="E10" s="56" t="s">
        <v>96</v>
      </c>
      <c r="F10" s="55">
        <v>31230</v>
      </c>
      <c r="G10" s="66" t="s">
        <v>97</v>
      </c>
    </row>
    <row r="11" s="43" customFormat="1" ht="17" customHeight="1" spans="1:7">
      <c r="A11" s="56"/>
      <c r="B11" s="59" t="s">
        <v>98</v>
      </c>
      <c r="C11" s="53" t="s">
        <v>86</v>
      </c>
      <c r="D11" s="54"/>
      <c r="E11" s="55"/>
      <c r="F11" s="55"/>
      <c r="G11" s="55"/>
    </row>
    <row r="12" s="43" customFormat="1" ht="17" customHeight="1" spans="1:7">
      <c r="A12" s="56"/>
      <c r="B12" s="62"/>
      <c r="C12" s="52" t="s">
        <v>60</v>
      </c>
      <c r="D12" s="56"/>
      <c r="E12" s="52" t="s">
        <v>99</v>
      </c>
      <c r="F12" s="57">
        <v>366</v>
      </c>
      <c r="G12" s="55"/>
    </row>
    <row r="13" s="43" customFormat="1" ht="17" customHeight="1" spans="1:7">
      <c r="A13" s="56"/>
      <c r="B13" s="62"/>
      <c r="C13" s="52" t="s">
        <v>61</v>
      </c>
      <c r="D13" s="56"/>
      <c r="E13" s="52" t="s">
        <v>99</v>
      </c>
      <c r="F13" s="57">
        <v>808</v>
      </c>
      <c r="G13" s="55"/>
    </row>
    <row r="14" s="43" customFormat="1" ht="17" customHeight="1" spans="1:7">
      <c r="A14" s="56"/>
      <c r="B14" s="62"/>
      <c r="C14" s="56" t="s">
        <v>62</v>
      </c>
      <c r="D14" s="56"/>
      <c r="E14" s="52" t="s">
        <v>99</v>
      </c>
      <c r="F14" s="57">
        <v>407</v>
      </c>
      <c r="G14" s="55"/>
    </row>
    <row r="15" s="43" customFormat="1" ht="17" customHeight="1" spans="1:7">
      <c r="A15" s="56"/>
      <c r="B15" s="62"/>
      <c r="C15" s="56" t="s">
        <v>63</v>
      </c>
      <c r="D15" s="56"/>
      <c r="E15" s="52" t="s">
        <v>99</v>
      </c>
      <c r="F15" s="57">
        <v>56</v>
      </c>
      <c r="G15" s="55"/>
    </row>
    <row r="16" s="43" customFormat="1" ht="17" customHeight="1" spans="1:7">
      <c r="A16" s="56"/>
      <c r="B16" s="62"/>
      <c r="C16" s="56" t="s">
        <v>64</v>
      </c>
      <c r="D16" s="56"/>
      <c r="E16" s="52" t="s">
        <v>99</v>
      </c>
      <c r="F16" s="57">
        <v>63</v>
      </c>
      <c r="G16" s="55"/>
    </row>
    <row r="17" s="43" customFormat="1" ht="17" customHeight="1" spans="1:7">
      <c r="A17" s="56"/>
      <c r="B17" s="62"/>
      <c r="C17" s="56" t="s">
        <v>65</v>
      </c>
      <c r="D17" s="56"/>
      <c r="E17" s="52" t="s">
        <v>99</v>
      </c>
      <c r="F17" s="57">
        <v>175</v>
      </c>
      <c r="G17" s="55"/>
    </row>
    <row r="18" s="43" customFormat="1" ht="17" customHeight="1" spans="1:7">
      <c r="A18" s="56"/>
      <c r="B18" s="62"/>
      <c r="C18" s="56" t="s">
        <v>66</v>
      </c>
      <c r="D18" s="56"/>
      <c r="E18" s="52" t="s">
        <v>99</v>
      </c>
      <c r="F18" s="55">
        <v>180</v>
      </c>
      <c r="G18" s="55"/>
    </row>
    <row r="19" s="43" customFormat="1" ht="17" customHeight="1" spans="1:7">
      <c r="A19" s="56"/>
      <c r="B19" s="62"/>
      <c r="C19" s="56" t="s">
        <v>67</v>
      </c>
      <c r="D19" s="56"/>
      <c r="E19" s="52" t="s">
        <v>99</v>
      </c>
      <c r="F19" s="55">
        <v>173</v>
      </c>
      <c r="G19" s="55"/>
    </row>
    <row r="20" s="43" customFormat="1" ht="17" customHeight="1" spans="1:7">
      <c r="A20" s="56"/>
      <c r="B20" s="62"/>
      <c r="C20" s="56" t="s">
        <v>68</v>
      </c>
      <c r="D20" s="56"/>
      <c r="E20" s="52" t="s">
        <v>99</v>
      </c>
      <c r="F20" s="55">
        <v>120</v>
      </c>
      <c r="G20" s="55"/>
    </row>
    <row r="21" s="43" customFormat="1" ht="17" customHeight="1" spans="1:7">
      <c r="A21" s="56"/>
      <c r="B21" s="62"/>
      <c r="C21" s="56" t="s">
        <v>69</v>
      </c>
      <c r="D21" s="56"/>
      <c r="E21" s="52" t="s">
        <v>99</v>
      </c>
      <c r="F21" s="55">
        <v>74</v>
      </c>
      <c r="G21" s="55"/>
    </row>
    <row r="22" s="43" customFormat="1" ht="17" customHeight="1" spans="1:7">
      <c r="A22" s="56"/>
      <c r="B22" s="62"/>
      <c r="C22" s="56" t="s">
        <v>70</v>
      </c>
      <c r="D22" s="56"/>
      <c r="E22" s="52" t="s">
        <v>99</v>
      </c>
      <c r="F22" s="55">
        <v>122</v>
      </c>
      <c r="G22" s="55"/>
    </row>
    <row r="23" s="43" customFormat="1" ht="17" customHeight="1" spans="1:7">
      <c r="A23" s="56"/>
      <c r="B23" s="62"/>
      <c r="C23" s="56" t="s">
        <v>71</v>
      </c>
      <c r="D23" s="56"/>
      <c r="E23" s="52" t="s">
        <v>99</v>
      </c>
      <c r="F23" s="55">
        <v>116</v>
      </c>
      <c r="G23" s="55"/>
    </row>
    <row r="24" s="43" customFormat="1" ht="17" customHeight="1" spans="1:7">
      <c r="A24" s="56"/>
      <c r="B24" s="62"/>
      <c r="C24" s="67" t="s">
        <v>72</v>
      </c>
      <c r="D24" s="68"/>
      <c r="E24" s="52" t="s">
        <v>99</v>
      </c>
      <c r="F24" s="55">
        <v>407</v>
      </c>
      <c r="G24" s="55"/>
    </row>
    <row r="25" s="43" customFormat="1" ht="17" customHeight="1" spans="1:7">
      <c r="A25" s="56"/>
      <c r="B25" s="62"/>
      <c r="C25" s="67" t="s">
        <v>73</v>
      </c>
      <c r="D25" s="68"/>
      <c r="E25" s="52" t="s">
        <v>99</v>
      </c>
      <c r="F25" s="55">
        <v>37</v>
      </c>
      <c r="G25" s="55"/>
    </row>
    <row r="26" s="43" customFormat="1" ht="17" customHeight="1" spans="1:7">
      <c r="A26" s="56"/>
      <c r="B26" s="62"/>
      <c r="C26" s="67" t="s">
        <v>100</v>
      </c>
      <c r="D26" s="68"/>
      <c r="E26" s="52" t="s">
        <v>99</v>
      </c>
      <c r="F26" s="55">
        <v>204</v>
      </c>
      <c r="G26" s="55"/>
    </row>
    <row r="27" s="43" customFormat="1" ht="17" customHeight="1" spans="1:7">
      <c r="A27" s="56"/>
      <c r="B27" s="62"/>
      <c r="C27" s="67" t="s">
        <v>75</v>
      </c>
      <c r="D27" s="68"/>
      <c r="E27" s="52" t="s">
        <v>99</v>
      </c>
      <c r="F27" s="55">
        <v>449</v>
      </c>
      <c r="G27" s="55"/>
    </row>
    <row r="28" s="43" customFormat="1" ht="17" customHeight="1" spans="1:7">
      <c r="A28" s="56"/>
      <c r="B28" s="62"/>
      <c r="C28" s="67" t="s">
        <v>76</v>
      </c>
      <c r="D28" s="68"/>
      <c r="E28" s="52" t="s">
        <v>99</v>
      </c>
      <c r="F28" s="55">
        <v>365</v>
      </c>
      <c r="G28" s="55"/>
    </row>
    <row r="29" s="43" customFormat="1" ht="17" customHeight="1" spans="1:7">
      <c r="A29" s="56"/>
      <c r="B29" s="69" t="s">
        <v>101</v>
      </c>
      <c r="C29" s="53" t="s">
        <v>86</v>
      </c>
      <c r="D29" s="54"/>
      <c r="E29" s="52"/>
      <c r="F29" s="55"/>
      <c r="G29" s="55"/>
    </row>
    <row r="30" s="43" customFormat="1" ht="17" customHeight="1" spans="1:7">
      <c r="A30" s="56"/>
      <c r="B30" s="62"/>
      <c r="C30" s="70" t="s">
        <v>47</v>
      </c>
      <c r="D30" s="71"/>
      <c r="E30" s="52" t="s">
        <v>102</v>
      </c>
      <c r="F30" s="55">
        <v>2</v>
      </c>
      <c r="G30" s="55"/>
    </row>
    <row r="31" s="43" customFormat="1" ht="17" customHeight="1" spans="1:7">
      <c r="A31" s="56"/>
      <c r="B31" s="62"/>
      <c r="C31" s="70" t="s">
        <v>48</v>
      </c>
      <c r="D31" s="71"/>
      <c r="E31" s="52" t="s">
        <v>103</v>
      </c>
      <c r="F31" s="55">
        <v>15</v>
      </c>
      <c r="G31" s="55"/>
    </row>
    <row r="32" s="43" customFormat="1" ht="17" customHeight="1" spans="1:7">
      <c r="A32" s="56"/>
      <c r="B32" s="62"/>
      <c r="C32" s="70" t="s">
        <v>49</v>
      </c>
      <c r="D32" s="71"/>
      <c r="E32" s="52" t="s">
        <v>103</v>
      </c>
      <c r="F32" s="55">
        <v>6</v>
      </c>
      <c r="G32" s="55"/>
    </row>
    <row r="33" s="43" customFormat="1" ht="17" customHeight="1" spans="1:7">
      <c r="A33" s="56"/>
      <c r="B33" s="62"/>
      <c r="C33" s="70" t="s">
        <v>50</v>
      </c>
      <c r="D33" s="71"/>
      <c r="E33" s="52" t="s">
        <v>104</v>
      </c>
      <c r="F33" s="55">
        <v>500</v>
      </c>
      <c r="G33" s="55"/>
    </row>
    <row r="34" s="43" customFormat="1" ht="17" customHeight="1" spans="1:7">
      <c r="A34" s="56"/>
      <c r="B34" s="62"/>
      <c r="C34" s="70" t="s">
        <v>51</v>
      </c>
      <c r="D34" s="71"/>
      <c r="E34" s="52" t="s">
        <v>105</v>
      </c>
      <c r="F34" s="55">
        <v>50</v>
      </c>
      <c r="G34" s="55"/>
    </row>
    <row r="35" s="43" customFormat="1" ht="17" customHeight="1" spans="1:7">
      <c r="A35" s="56"/>
      <c r="B35" s="62"/>
      <c r="C35" s="70" t="s">
        <v>52</v>
      </c>
      <c r="D35" s="71"/>
      <c r="E35" s="52" t="s">
        <v>105</v>
      </c>
      <c r="F35" s="55">
        <v>2</v>
      </c>
      <c r="G35" s="55"/>
    </row>
    <row r="36" s="43" customFormat="1" ht="17" customHeight="1" spans="1:7">
      <c r="A36" s="56"/>
      <c r="B36" s="62"/>
      <c r="C36" s="70" t="s">
        <v>106</v>
      </c>
      <c r="D36" s="71"/>
      <c r="E36" s="55" t="s">
        <v>107</v>
      </c>
      <c r="F36" s="55">
        <v>179</v>
      </c>
      <c r="G36" s="55"/>
    </row>
    <row r="37" s="43" customFormat="1" ht="17" customHeight="1" spans="1:7">
      <c r="A37" s="56"/>
      <c r="B37" s="62"/>
      <c r="C37" s="70" t="s">
        <v>108</v>
      </c>
      <c r="D37" s="71"/>
      <c r="E37" s="55" t="s">
        <v>109</v>
      </c>
      <c r="F37" s="55">
        <v>6.9</v>
      </c>
      <c r="G37" s="55"/>
    </row>
    <row r="38" s="43" customFormat="1" ht="17" customHeight="1" spans="1:7">
      <c r="A38" s="56"/>
      <c r="B38" s="62"/>
      <c r="C38" s="70" t="s">
        <v>53</v>
      </c>
      <c r="D38" s="71"/>
      <c r="E38" s="55" t="s">
        <v>110</v>
      </c>
      <c r="F38" s="55">
        <v>3104</v>
      </c>
      <c r="G38" s="55"/>
    </row>
    <row r="39" s="43" customFormat="1" ht="17" customHeight="1" spans="1:7">
      <c r="A39" s="56"/>
      <c r="B39" s="62"/>
      <c r="C39" s="67" t="s">
        <v>54</v>
      </c>
      <c r="D39" s="68"/>
      <c r="E39" s="55" t="s">
        <v>105</v>
      </c>
      <c r="F39" s="55">
        <v>4122</v>
      </c>
      <c r="G39" s="55"/>
    </row>
    <row r="40" s="43" customFormat="1" ht="17" customHeight="1" spans="1:7">
      <c r="A40" s="56"/>
      <c r="B40" s="62"/>
      <c r="C40" s="67" t="s">
        <v>55</v>
      </c>
      <c r="D40" s="68"/>
      <c r="E40" s="55" t="s">
        <v>110</v>
      </c>
      <c r="F40" s="55">
        <v>6</v>
      </c>
      <c r="G40" s="55"/>
    </row>
    <row r="41" s="43" customFormat="1" ht="17" customHeight="1" spans="1:7">
      <c r="A41" s="56"/>
      <c r="B41" s="72" t="s">
        <v>111</v>
      </c>
      <c r="C41" s="53" t="s">
        <v>86</v>
      </c>
      <c r="D41" s="54"/>
      <c r="E41" s="55"/>
      <c r="F41" s="55"/>
      <c r="G41" s="55"/>
    </row>
    <row r="42" s="43" customFormat="1" ht="17" customHeight="1" spans="1:7">
      <c r="A42" s="56"/>
      <c r="B42" s="73"/>
      <c r="C42" s="52" t="s">
        <v>87</v>
      </c>
      <c r="D42" s="56"/>
      <c r="E42" s="56" t="s">
        <v>88</v>
      </c>
      <c r="F42" s="58">
        <v>144</v>
      </c>
      <c r="G42" s="55"/>
    </row>
    <row r="43" s="43" customFormat="1" ht="17" customHeight="1" spans="1:7">
      <c r="A43" s="56"/>
      <c r="B43" s="59" t="s">
        <v>112</v>
      </c>
      <c r="C43" s="53" t="s">
        <v>86</v>
      </c>
      <c r="D43" s="54"/>
      <c r="E43" s="55"/>
      <c r="F43" s="55"/>
      <c r="G43" s="55"/>
    </row>
    <row r="44" s="43" customFormat="1" ht="17" customHeight="1" spans="1:7">
      <c r="A44" s="56"/>
      <c r="B44" s="62"/>
      <c r="C44" s="52" t="s">
        <v>87</v>
      </c>
      <c r="D44" s="56"/>
      <c r="E44" s="56" t="s">
        <v>88</v>
      </c>
      <c r="F44" s="58">
        <v>54</v>
      </c>
      <c r="G44" s="55"/>
    </row>
    <row r="45" s="43" customFormat="1" ht="17" customHeight="1" spans="1:7">
      <c r="A45" s="56"/>
      <c r="B45" s="62"/>
      <c r="C45" s="74" t="s">
        <v>46</v>
      </c>
      <c r="D45" s="75"/>
      <c r="E45" s="56" t="s">
        <v>113</v>
      </c>
      <c r="F45" s="76">
        <v>41.22</v>
      </c>
      <c r="G45" s="55"/>
    </row>
    <row r="46" s="43" customFormat="1" ht="17" customHeight="1" spans="1:7">
      <c r="A46" s="56"/>
      <c r="B46" s="77"/>
      <c r="C46" s="78" t="s">
        <v>114</v>
      </c>
      <c r="D46" s="79"/>
      <c r="E46" s="56" t="s">
        <v>113</v>
      </c>
      <c r="F46" s="76">
        <v>4539.2</v>
      </c>
      <c r="G46" s="55"/>
    </row>
    <row r="47" s="43" customFormat="1" ht="17" customHeight="1" spans="1:7">
      <c r="A47" s="56"/>
      <c r="B47" s="59" t="s">
        <v>115</v>
      </c>
      <c r="C47" s="53" t="s">
        <v>86</v>
      </c>
      <c r="D47" s="54"/>
      <c r="E47" s="55"/>
      <c r="F47" s="55"/>
      <c r="G47" s="55"/>
    </row>
    <row r="48" s="43" customFormat="1" ht="17" customHeight="1" spans="1:7">
      <c r="A48" s="56"/>
      <c r="B48" s="62"/>
      <c r="C48" s="52" t="s">
        <v>87</v>
      </c>
      <c r="D48" s="52" t="s">
        <v>86</v>
      </c>
      <c r="E48" s="55"/>
      <c r="F48" s="55"/>
      <c r="G48" s="55"/>
    </row>
    <row r="49" s="43" customFormat="1" ht="17" customHeight="1" spans="1:7">
      <c r="A49" s="56"/>
      <c r="B49" s="62"/>
      <c r="C49" s="56"/>
      <c r="D49" s="55"/>
      <c r="E49" s="56" t="s">
        <v>88</v>
      </c>
      <c r="F49" s="80">
        <v>123</v>
      </c>
      <c r="G49" s="52" t="s">
        <v>116</v>
      </c>
    </row>
    <row r="50" s="43" customFormat="1" ht="17" customHeight="1" spans="1:7">
      <c r="A50" s="56"/>
      <c r="B50" s="62"/>
      <c r="C50" s="59" t="s">
        <v>59</v>
      </c>
      <c r="D50" s="52" t="s">
        <v>86</v>
      </c>
      <c r="E50" s="55"/>
      <c r="F50" s="55"/>
      <c r="G50" s="55"/>
    </row>
    <row r="51" s="43" customFormat="1" ht="17" customHeight="1" spans="1:7">
      <c r="A51" s="56"/>
      <c r="B51" s="62"/>
      <c r="C51" s="62"/>
      <c r="D51" s="52" t="s">
        <v>114</v>
      </c>
      <c r="E51" s="52" t="s">
        <v>113</v>
      </c>
      <c r="F51" s="81">
        <v>4122</v>
      </c>
      <c r="G51" s="59" t="s">
        <v>117</v>
      </c>
    </row>
    <row r="52" s="43" customFormat="1" ht="17" customHeight="1" spans="1:7">
      <c r="A52" s="72"/>
      <c r="B52" s="62"/>
      <c r="C52" s="62"/>
      <c r="D52" s="59" t="s">
        <v>78</v>
      </c>
      <c r="E52" s="59" t="s">
        <v>113</v>
      </c>
      <c r="F52" s="82">
        <v>2061</v>
      </c>
      <c r="G52" s="62"/>
    </row>
    <row r="53" s="43" customFormat="1" ht="17" customHeight="1" spans="1:7">
      <c r="A53" s="72"/>
      <c r="B53" s="83" t="s">
        <v>118</v>
      </c>
      <c r="C53" s="53" t="s">
        <v>86</v>
      </c>
      <c r="D53" s="54"/>
      <c r="E53" s="84"/>
      <c r="F53" s="84"/>
      <c r="G53" s="85"/>
    </row>
    <row r="54" s="43" customFormat="1" ht="17" customHeight="1" spans="1:7">
      <c r="A54" s="72"/>
      <c r="B54" s="73"/>
      <c r="C54" s="86" t="s">
        <v>119</v>
      </c>
      <c r="D54" s="87"/>
      <c r="E54" s="88" t="s">
        <v>120</v>
      </c>
      <c r="F54" s="88">
        <v>1</v>
      </c>
      <c r="G54" s="89" t="s">
        <v>121</v>
      </c>
    </row>
    <row r="55" s="43" customFormat="1" ht="17" customHeight="1" spans="1:7">
      <c r="A55" s="72"/>
      <c r="B55" s="90" t="s">
        <v>39</v>
      </c>
      <c r="C55" s="91"/>
      <c r="D55" s="91"/>
      <c r="E55" s="92"/>
      <c r="F55" s="93"/>
      <c r="G55" s="65"/>
    </row>
    <row r="56" s="43" customFormat="1" ht="17" customHeight="1" spans="1:7">
      <c r="A56" s="94" t="s">
        <v>122</v>
      </c>
      <c r="B56" s="95" t="s">
        <v>86</v>
      </c>
      <c r="C56" s="96"/>
      <c r="D56" s="96"/>
      <c r="E56" s="97"/>
      <c r="F56" s="98"/>
      <c r="G56" s="99"/>
    </row>
    <row r="57" s="43" customFormat="1" ht="17" customHeight="1" spans="1:7">
      <c r="A57" s="100"/>
      <c r="B57" s="94" t="s">
        <v>123</v>
      </c>
      <c r="C57" s="100"/>
      <c r="D57" s="100"/>
      <c r="E57" s="94" t="s">
        <v>124</v>
      </c>
      <c r="F57" s="94">
        <v>1</v>
      </c>
      <c r="G57" s="99"/>
    </row>
    <row r="58" s="43" customFormat="1" ht="17" customHeight="1" spans="1:7">
      <c r="A58" s="100"/>
      <c r="B58" s="94" t="s">
        <v>125</v>
      </c>
      <c r="C58" s="100"/>
      <c r="D58" s="100"/>
      <c r="E58" s="94" t="s">
        <v>124</v>
      </c>
      <c r="F58" s="94">
        <v>1</v>
      </c>
      <c r="G58" s="99"/>
    </row>
    <row r="59" s="43" customFormat="1" ht="17" customHeight="1" spans="1:7">
      <c r="A59" s="100"/>
      <c r="B59" s="94" t="s">
        <v>126</v>
      </c>
      <c r="C59" s="100"/>
      <c r="D59" s="100"/>
      <c r="E59" s="94" t="s">
        <v>124</v>
      </c>
      <c r="F59" s="94">
        <v>1</v>
      </c>
      <c r="G59" s="99"/>
    </row>
    <row r="60" s="43" customFormat="1" ht="20.25" spans="1:7">
      <c r="A60" s="101" t="s">
        <v>127</v>
      </c>
      <c r="B60" s="102"/>
      <c r="C60" s="102"/>
      <c r="D60" s="102"/>
      <c r="E60" s="103"/>
      <c r="F60" s="104"/>
      <c r="G60" s="105"/>
    </row>
    <row r="61" ht="22" customHeight="1" spans="1:7">
      <c r="A61" s="106" t="s">
        <v>128</v>
      </c>
      <c r="B61" s="106"/>
      <c r="C61" s="106"/>
      <c r="D61" s="106"/>
      <c r="E61" s="106"/>
      <c r="F61" s="106"/>
      <c r="G61" s="106"/>
    </row>
  </sheetData>
  <mergeCells count="71">
    <mergeCell ref="A1:G1"/>
    <mergeCell ref="A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53:D53"/>
    <mergeCell ref="C54:D54"/>
    <mergeCell ref="B55:E55"/>
    <mergeCell ref="B56:E56"/>
    <mergeCell ref="B57:D57"/>
    <mergeCell ref="B58:D58"/>
    <mergeCell ref="B59:D59"/>
    <mergeCell ref="A60:E60"/>
    <mergeCell ref="A61:G61"/>
    <mergeCell ref="A3:A55"/>
    <mergeCell ref="A56:A59"/>
    <mergeCell ref="B3:B4"/>
    <mergeCell ref="B5:B6"/>
    <mergeCell ref="B7:B8"/>
    <mergeCell ref="B9:B10"/>
    <mergeCell ref="B11:B28"/>
    <mergeCell ref="B29:B40"/>
    <mergeCell ref="B41:B42"/>
    <mergeCell ref="B43:B46"/>
    <mergeCell ref="B47:B52"/>
    <mergeCell ref="B53:B54"/>
    <mergeCell ref="C48:C49"/>
    <mergeCell ref="C50:C52"/>
    <mergeCell ref="G51:G52"/>
  </mergeCells>
  <printOptions horizontalCentered="1"/>
  <pageMargins left="0.393055555555556" right="0.393055555555556" top="0.751388888888889" bottom="0.751388888888889" header="0.298611111111111" footer="0.298611111111111"/>
  <pageSetup paperSize="9" scale="9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pageSetUpPr fitToPage="1"/>
  </sheetPr>
  <dimension ref="A1:AC336"/>
  <sheetViews>
    <sheetView view="pageBreakPreview" zoomScaleNormal="85" topLeftCell="A8" workbookViewId="0">
      <selection activeCell="A1" sqref="A1:AC1"/>
    </sheetView>
  </sheetViews>
  <sheetFormatPr defaultColWidth="9" defaultRowHeight="12.75"/>
  <cols>
    <col min="1" max="1" width="6.09166666666667" style="2" customWidth="1"/>
    <col min="2" max="2" width="4.63333333333333" style="2" customWidth="1"/>
    <col min="3" max="3" width="6.54166666666667" style="3" customWidth="1"/>
    <col min="4" max="4" width="8.275" style="2" customWidth="1"/>
    <col min="5" max="5" width="4.45833333333333" style="2" customWidth="1"/>
    <col min="6" max="6" width="8.275" style="2" customWidth="1"/>
    <col min="7" max="7" width="4.90833333333333" style="2" customWidth="1"/>
    <col min="8" max="8" width="5.275" style="2" customWidth="1"/>
    <col min="9" max="9" width="6.45833333333333" style="2" customWidth="1"/>
    <col min="10" max="10" width="4.45833333333333" style="4" customWidth="1"/>
    <col min="11" max="12" width="4.45833333333333" style="2" customWidth="1"/>
    <col min="13" max="13" width="9.725" style="2" customWidth="1"/>
    <col min="14" max="14" width="6.09166666666667" style="2" customWidth="1"/>
    <col min="15" max="15" width="6.36666666666667" style="5" customWidth="1"/>
    <col min="16" max="16" width="8.54166666666667" style="5" customWidth="1"/>
    <col min="17" max="17" width="5.725" style="2" customWidth="1"/>
    <col min="18" max="18" width="8.36666666666667" style="2" customWidth="1"/>
    <col min="19" max="20" width="8.36666666666667" style="6" customWidth="1"/>
    <col min="21" max="21" width="5.54166666666667" style="6" customWidth="1"/>
    <col min="22" max="22" width="5.725" style="2" customWidth="1"/>
    <col min="23" max="23" width="13" style="2" customWidth="1"/>
    <col min="24" max="24" width="25.8166666666667" style="2" customWidth="1"/>
    <col min="25" max="25" width="6.54166666666667" style="7" customWidth="1"/>
    <col min="26" max="26" width="6.09166666666667" style="2" customWidth="1"/>
    <col min="27" max="28" width="4.45833333333333" style="2" customWidth="1"/>
    <col min="29" max="29" width="6.45833333333333" style="2" customWidth="1"/>
    <col min="30" max="30" width="5.18333333333333" style="2" customWidth="1"/>
    <col min="31" max="32" width="11.125" style="2"/>
    <col min="33" max="16384" width="9" style="2"/>
  </cols>
  <sheetData>
    <row r="1" ht="24.75" customHeight="1" spans="1:29">
      <c r="A1" s="8" t="s">
        <v>129</v>
      </c>
      <c r="B1" s="8"/>
      <c r="C1" s="8"/>
      <c r="D1" s="8"/>
      <c r="E1" s="8"/>
      <c r="F1" s="8"/>
      <c r="G1" s="8"/>
      <c r="H1" s="8"/>
      <c r="I1" s="8"/>
      <c r="J1" s="8"/>
      <c r="K1" s="8"/>
      <c r="L1" s="8"/>
      <c r="M1" s="8"/>
      <c r="N1" s="8"/>
      <c r="O1" s="8"/>
      <c r="P1" s="8"/>
      <c r="Q1" s="8"/>
      <c r="R1" s="8"/>
      <c r="S1" s="8"/>
      <c r="T1" s="8"/>
      <c r="U1" s="8"/>
      <c r="V1" s="8"/>
      <c r="W1" s="8"/>
      <c r="X1" s="8"/>
      <c r="Y1" s="8"/>
      <c r="Z1" s="8"/>
      <c r="AA1" s="8"/>
      <c r="AB1" s="8"/>
      <c r="AC1" s="8"/>
    </row>
    <row r="2" ht="14.25" customHeight="1" spans="1:29">
      <c r="A2" s="9" t="s">
        <v>130</v>
      </c>
      <c r="B2" s="9"/>
      <c r="C2" s="9"/>
      <c r="D2" s="9"/>
      <c r="E2" s="9"/>
      <c r="F2" s="9"/>
      <c r="G2" s="9"/>
      <c r="H2" s="9"/>
      <c r="I2" s="9"/>
      <c r="J2" s="9"/>
      <c r="K2" s="9"/>
      <c r="L2" s="9"/>
      <c r="M2" s="9"/>
      <c r="N2" s="9"/>
      <c r="O2" s="9"/>
      <c r="P2" s="9"/>
      <c r="Q2" s="9"/>
      <c r="R2" s="9"/>
      <c r="S2" s="9"/>
      <c r="T2" s="9"/>
      <c r="U2" s="9"/>
      <c r="V2" s="9"/>
      <c r="W2" s="9"/>
      <c r="X2" s="9"/>
      <c r="Y2" s="9"/>
      <c r="Z2" s="9"/>
      <c r="AA2" s="9"/>
      <c r="AB2" s="9"/>
      <c r="AC2" s="9"/>
    </row>
    <row r="3" ht="21" customHeight="1" spans="1:29">
      <c r="A3" s="10" t="s">
        <v>131</v>
      </c>
      <c r="B3" s="10" t="s">
        <v>132</v>
      </c>
      <c r="C3" s="11" t="s">
        <v>44</v>
      </c>
      <c r="D3" s="10" t="s">
        <v>133</v>
      </c>
      <c r="E3" s="10"/>
      <c r="F3" s="10"/>
      <c r="G3" s="10"/>
      <c r="H3" s="10"/>
      <c r="I3" s="10" t="s">
        <v>134</v>
      </c>
      <c r="J3" s="12"/>
      <c r="K3" s="12"/>
      <c r="L3" s="12"/>
      <c r="M3" s="12"/>
      <c r="N3" s="12"/>
      <c r="O3" s="12"/>
      <c r="P3" s="12"/>
      <c r="Q3" s="12"/>
      <c r="R3" s="12"/>
      <c r="S3" s="12"/>
      <c r="T3" s="12"/>
      <c r="U3" s="12"/>
      <c r="V3" s="12"/>
      <c r="W3" s="12"/>
      <c r="X3" s="12"/>
      <c r="Y3" s="12"/>
      <c r="Z3" s="12"/>
      <c r="AA3" s="12"/>
      <c r="AB3" s="12"/>
      <c r="AC3" s="12"/>
    </row>
    <row r="4" ht="21" customHeight="1" spans="1:29">
      <c r="A4" s="12"/>
      <c r="B4" s="12"/>
      <c r="C4" s="13"/>
      <c r="D4" s="10" t="s">
        <v>135</v>
      </c>
      <c r="E4" s="10" t="s">
        <v>136</v>
      </c>
      <c r="F4" s="10" t="s">
        <v>137</v>
      </c>
      <c r="G4" s="10" t="s">
        <v>138</v>
      </c>
      <c r="H4" s="10" t="s">
        <v>139</v>
      </c>
      <c r="I4" s="10" t="s">
        <v>140</v>
      </c>
      <c r="J4" s="10" t="s">
        <v>141</v>
      </c>
      <c r="K4" s="12"/>
      <c r="L4" s="12"/>
      <c r="M4" s="12"/>
      <c r="N4" s="10" t="s">
        <v>45</v>
      </c>
      <c r="O4" s="12"/>
      <c r="P4" s="12"/>
      <c r="Q4" s="12"/>
      <c r="R4" s="12"/>
      <c r="S4" s="12"/>
      <c r="T4" s="10"/>
      <c r="U4" s="10" t="s">
        <v>46</v>
      </c>
      <c r="V4" s="10"/>
      <c r="W4" s="10" t="s">
        <v>56</v>
      </c>
      <c r="X4" s="12"/>
      <c r="Y4" s="12"/>
      <c r="Z4" s="10" t="s">
        <v>142</v>
      </c>
      <c r="AA4" s="12"/>
      <c r="AB4" s="10" t="s">
        <v>143</v>
      </c>
      <c r="AC4" s="12"/>
    </row>
    <row r="5" ht="21" customHeight="1" spans="1:29">
      <c r="A5" s="12"/>
      <c r="B5" s="12"/>
      <c r="C5" s="13"/>
      <c r="D5" s="10"/>
      <c r="E5" s="10"/>
      <c r="F5" s="10"/>
      <c r="G5" s="10"/>
      <c r="H5" s="10"/>
      <c r="I5" s="12"/>
      <c r="J5" s="18" t="s">
        <v>144</v>
      </c>
      <c r="K5" s="10" t="s">
        <v>145</v>
      </c>
      <c r="L5" s="10" t="s">
        <v>146</v>
      </c>
      <c r="M5" s="12"/>
      <c r="N5" s="10" t="s">
        <v>58</v>
      </c>
      <c r="O5" s="12"/>
      <c r="P5" s="12"/>
      <c r="Q5" s="19" t="s">
        <v>147</v>
      </c>
      <c r="R5" s="25"/>
      <c r="S5" s="25"/>
      <c r="T5" s="26"/>
      <c r="U5" s="27" t="s">
        <v>148</v>
      </c>
      <c r="V5" s="28" t="s">
        <v>149</v>
      </c>
      <c r="W5" s="10" t="s">
        <v>150</v>
      </c>
      <c r="X5" s="10" t="s">
        <v>151</v>
      </c>
      <c r="Y5" s="37" t="s">
        <v>149</v>
      </c>
      <c r="Z5" s="10" t="s">
        <v>144</v>
      </c>
      <c r="AA5" s="10" t="s">
        <v>145</v>
      </c>
      <c r="AB5" s="10" t="s">
        <v>152</v>
      </c>
      <c r="AC5" s="10" t="s">
        <v>153</v>
      </c>
    </row>
    <row r="6" ht="21" customHeight="1" spans="1:29">
      <c r="A6" s="12"/>
      <c r="B6" s="12"/>
      <c r="C6" s="13"/>
      <c r="D6" s="10"/>
      <c r="E6" s="10"/>
      <c r="F6" s="10"/>
      <c r="G6" s="10"/>
      <c r="H6" s="10"/>
      <c r="I6" s="12"/>
      <c r="J6" s="18"/>
      <c r="K6" s="10"/>
      <c r="L6" s="10" t="s">
        <v>154</v>
      </c>
      <c r="M6" s="10" t="s">
        <v>151</v>
      </c>
      <c r="N6" s="10" t="s">
        <v>150</v>
      </c>
      <c r="O6" s="19" t="s">
        <v>148</v>
      </c>
      <c r="P6" s="10" t="s">
        <v>149</v>
      </c>
      <c r="Q6" s="10" t="s">
        <v>150</v>
      </c>
      <c r="R6" s="19" t="s">
        <v>148</v>
      </c>
      <c r="S6" s="29" t="s">
        <v>155</v>
      </c>
      <c r="T6" s="27" t="s">
        <v>156</v>
      </c>
      <c r="U6" s="30"/>
      <c r="V6" s="31"/>
      <c r="W6" s="10"/>
      <c r="X6" s="10"/>
      <c r="Y6" s="37"/>
      <c r="Z6" s="10"/>
      <c r="AA6" s="10"/>
      <c r="AB6" s="10"/>
      <c r="AC6" s="10"/>
    </row>
    <row r="7" ht="37" customHeight="1" spans="1:29">
      <c r="A7" s="12"/>
      <c r="B7" s="12"/>
      <c r="C7" s="13"/>
      <c r="D7" s="10"/>
      <c r="E7" s="10"/>
      <c r="F7" s="10"/>
      <c r="G7" s="10"/>
      <c r="H7" s="10"/>
      <c r="I7" s="12"/>
      <c r="J7" s="20"/>
      <c r="K7" s="12"/>
      <c r="L7" s="10"/>
      <c r="M7" s="10"/>
      <c r="N7" s="10"/>
      <c r="O7" s="10" t="s">
        <v>77</v>
      </c>
      <c r="P7" s="12"/>
      <c r="Q7" s="10"/>
      <c r="R7" s="10" t="s">
        <v>157</v>
      </c>
      <c r="S7" s="29"/>
      <c r="T7" s="32"/>
      <c r="U7" s="32"/>
      <c r="V7" s="33"/>
      <c r="W7" s="12"/>
      <c r="X7" s="12"/>
      <c r="Y7" s="38"/>
      <c r="Z7" s="12"/>
      <c r="AA7" s="12"/>
      <c r="AB7" s="12"/>
      <c r="AC7" s="12"/>
    </row>
    <row r="8" s="1" customFormat="1" ht="21" customHeight="1" spans="1:29">
      <c r="A8" s="10" t="s">
        <v>39</v>
      </c>
      <c r="B8" s="10"/>
      <c r="C8" s="14">
        <f>SUM(C9:C16)</f>
        <v>22</v>
      </c>
      <c r="D8" s="10"/>
      <c r="E8" s="10"/>
      <c r="F8" s="10"/>
      <c r="G8" s="10"/>
      <c r="H8" s="10"/>
      <c r="I8" s="10"/>
      <c r="J8" s="20"/>
      <c r="K8" s="12"/>
      <c r="L8" s="12"/>
      <c r="M8" s="12"/>
      <c r="N8" s="10"/>
      <c r="O8" s="14"/>
      <c r="P8" s="14">
        <f t="shared" ref="P8:T8" si="0">SUM(P9:P16)</f>
        <v>4539.2</v>
      </c>
      <c r="Q8" s="34"/>
      <c r="R8" s="34"/>
      <c r="S8" s="14">
        <f t="shared" si="0"/>
        <v>4122</v>
      </c>
      <c r="T8" s="14">
        <f t="shared" si="0"/>
        <v>2061</v>
      </c>
      <c r="U8" s="14"/>
      <c r="V8" s="14">
        <f>SUM(V9:V16)</f>
        <v>41.22</v>
      </c>
      <c r="W8" s="12"/>
      <c r="X8" s="12"/>
      <c r="Y8" s="39">
        <f>SUM(Y9:Y16)</f>
        <v>4122</v>
      </c>
      <c r="Z8" s="12"/>
      <c r="AA8" s="40"/>
      <c r="AB8" s="12"/>
      <c r="AC8" s="12"/>
    </row>
    <row r="9" ht="59" customHeight="1" spans="1:29">
      <c r="A9" s="15" t="s">
        <v>158</v>
      </c>
      <c r="B9" s="15">
        <v>1</v>
      </c>
      <c r="C9" s="16">
        <v>2.5</v>
      </c>
      <c r="D9" s="15" t="s">
        <v>159</v>
      </c>
      <c r="E9" s="15" t="s">
        <v>160</v>
      </c>
      <c r="F9" s="17" t="s">
        <v>161</v>
      </c>
      <c r="G9" s="15">
        <v>20</v>
      </c>
      <c r="H9" s="15" t="s">
        <v>37</v>
      </c>
      <c r="I9" s="15" t="s">
        <v>162</v>
      </c>
      <c r="J9" s="21" t="s">
        <v>163</v>
      </c>
      <c r="K9" s="21" t="s">
        <v>164</v>
      </c>
      <c r="L9" s="15">
        <v>74</v>
      </c>
      <c r="M9" s="15" t="s">
        <v>165</v>
      </c>
      <c r="N9" s="21" t="s">
        <v>114</v>
      </c>
      <c r="O9" s="22">
        <v>1.2</v>
      </c>
      <c r="P9" s="23">
        <f t="shared" ref="P9:P12" si="1">Y9*(O9)</f>
        <v>223.2</v>
      </c>
      <c r="Q9" s="21" t="s">
        <v>166</v>
      </c>
      <c r="R9" s="35">
        <v>0.5</v>
      </c>
      <c r="S9" s="23">
        <f t="shared" ref="S9:S12" si="2">Y9*R9*2</f>
        <v>186</v>
      </c>
      <c r="T9" s="23">
        <f t="shared" ref="T9:T12" si="3">Y9*R9*1</f>
        <v>93</v>
      </c>
      <c r="U9" s="22">
        <v>0.01</v>
      </c>
      <c r="V9" s="23">
        <f t="shared" ref="V9:V12" si="4">U9*Y9</f>
        <v>1.86</v>
      </c>
      <c r="W9" s="15" t="s">
        <v>167</v>
      </c>
      <c r="X9" s="15" t="s">
        <v>168</v>
      </c>
      <c r="Y9" s="41">
        <v>186</v>
      </c>
      <c r="Z9" s="15" t="s">
        <v>169</v>
      </c>
      <c r="AA9" s="15" t="s">
        <v>170</v>
      </c>
      <c r="AB9" s="15" t="s">
        <v>171</v>
      </c>
      <c r="AC9" s="15" t="s">
        <v>172</v>
      </c>
    </row>
    <row r="10" s="1" customFormat="1" ht="59" customHeight="1" spans="1:29">
      <c r="A10" s="15"/>
      <c r="B10" s="15"/>
      <c r="C10" s="16"/>
      <c r="D10" s="15"/>
      <c r="E10" s="15"/>
      <c r="F10" s="17"/>
      <c r="G10" s="15"/>
      <c r="H10" s="15"/>
      <c r="I10" s="15"/>
      <c r="J10" s="21"/>
      <c r="K10" s="21"/>
      <c r="L10" s="15">
        <v>167</v>
      </c>
      <c r="M10" s="15" t="s">
        <v>173</v>
      </c>
      <c r="N10" s="21"/>
      <c r="O10" s="22">
        <v>0.8</v>
      </c>
      <c r="P10" s="23">
        <f>O10*Y10</f>
        <v>334.4</v>
      </c>
      <c r="Q10" s="21"/>
      <c r="R10" s="35"/>
      <c r="S10" s="23">
        <f>R9*Y10*2</f>
        <v>418</v>
      </c>
      <c r="T10" s="23">
        <f>Y10*R9*1</f>
        <v>209</v>
      </c>
      <c r="U10" s="22"/>
      <c r="V10" s="23">
        <f>Y10*U9</f>
        <v>4.18</v>
      </c>
      <c r="W10" s="15" t="s">
        <v>174</v>
      </c>
      <c r="X10" s="15" t="s">
        <v>175</v>
      </c>
      <c r="Y10" s="41">
        <v>418</v>
      </c>
      <c r="Z10" s="15"/>
      <c r="AA10" s="15"/>
      <c r="AB10" s="15"/>
      <c r="AC10" s="15"/>
    </row>
    <row r="11" s="1" customFormat="1" ht="59" customHeight="1" spans="1:29">
      <c r="A11" s="15" t="s">
        <v>158</v>
      </c>
      <c r="B11" s="15">
        <v>2</v>
      </c>
      <c r="C11" s="16">
        <v>3.6</v>
      </c>
      <c r="D11" s="15" t="s">
        <v>159</v>
      </c>
      <c r="E11" s="15" t="s">
        <v>160</v>
      </c>
      <c r="F11" s="17" t="s">
        <v>161</v>
      </c>
      <c r="G11" s="15">
        <v>20</v>
      </c>
      <c r="H11" s="15" t="s">
        <v>37</v>
      </c>
      <c r="I11" s="15"/>
      <c r="J11" s="21"/>
      <c r="K11" s="21"/>
      <c r="L11" s="15">
        <v>167</v>
      </c>
      <c r="M11" s="15" t="s">
        <v>165</v>
      </c>
      <c r="N11" s="21"/>
      <c r="O11" s="22">
        <v>1.2</v>
      </c>
      <c r="P11" s="23">
        <f t="shared" si="1"/>
        <v>720</v>
      </c>
      <c r="Q11" s="21"/>
      <c r="R11" s="35">
        <v>0.5</v>
      </c>
      <c r="S11" s="23">
        <f t="shared" si="2"/>
        <v>600</v>
      </c>
      <c r="T11" s="23">
        <f t="shared" si="3"/>
        <v>300</v>
      </c>
      <c r="U11" s="22">
        <v>0.01</v>
      </c>
      <c r="V11" s="23">
        <f t="shared" si="4"/>
        <v>6</v>
      </c>
      <c r="W11" s="15" t="s">
        <v>176</v>
      </c>
      <c r="X11" s="15" t="s">
        <v>177</v>
      </c>
      <c r="Y11" s="41">
        <v>600</v>
      </c>
      <c r="Z11" s="15"/>
      <c r="AA11" s="15"/>
      <c r="AB11" s="15"/>
      <c r="AC11" s="15"/>
    </row>
    <row r="12" s="1" customFormat="1" ht="59" customHeight="1" spans="1:29">
      <c r="A12" s="15" t="s">
        <v>158</v>
      </c>
      <c r="B12" s="15">
        <v>3</v>
      </c>
      <c r="C12" s="16">
        <v>3.6</v>
      </c>
      <c r="D12" s="15" t="s">
        <v>159</v>
      </c>
      <c r="E12" s="15" t="s">
        <v>160</v>
      </c>
      <c r="F12" s="17" t="s">
        <v>161</v>
      </c>
      <c r="G12" s="15">
        <v>30</v>
      </c>
      <c r="H12" s="15"/>
      <c r="I12" s="15"/>
      <c r="J12" s="21"/>
      <c r="K12" s="21"/>
      <c r="L12" s="15">
        <v>74</v>
      </c>
      <c r="M12" s="15" t="s">
        <v>165</v>
      </c>
      <c r="N12" s="21"/>
      <c r="O12" s="22">
        <v>1.2</v>
      </c>
      <c r="P12" s="23">
        <f t="shared" si="1"/>
        <v>320.4</v>
      </c>
      <c r="Q12" s="21"/>
      <c r="R12" s="35">
        <v>0.5</v>
      </c>
      <c r="S12" s="23">
        <f t="shared" si="2"/>
        <v>267</v>
      </c>
      <c r="T12" s="23">
        <f t="shared" si="3"/>
        <v>133.5</v>
      </c>
      <c r="U12" s="22">
        <v>0.01</v>
      </c>
      <c r="V12" s="23">
        <f t="shared" si="4"/>
        <v>2.67</v>
      </c>
      <c r="W12" s="15" t="s">
        <v>178</v>
      </c>
      <c r="X12" s="15" t="s">
        <v>168</v>
      </c>
      <c r="Y12" s="41">
        <v>267</v>
      </c>
      <c r="Z12" s="15"/>
      <c r="AA12" s="15"/>
      <c r="AB12" s="15"/>
      <c r="AC12" s="15"/>
    </row>
    <row r="13" s="1" customFormat="1" ht="59" customHeight="1" spans="1:29">
      <c r="A13" s="15"/>
      <c r="B13" s="15"/>
      <c r="C13" s="16"/>
      <c r="D13" s="15"/>
      <c r="E13" s="15"/>
      <c r="F13" s="17"/>
      <c r="G13" s="15"/>
      <c r="H13" s="15" t="s">
        <v>37</v>
      </c>
      <c r="I13" s="15"/>
      <c r="J13" s="21"/>
      <c r="K13" s="21"/>
      <c r="L13" s="15">
        <v>167</v>
      </c>
      <c r="M13" s="15" t="s">
        <v>173</v>
      </c>
      <c r="N13" s="21"/>
      <c r="O13" s="22">
        <v>0.8</v>
      </c>
      <c r="P13" s="23">
        <f>O13*Y13</f>
        <v>480</v>
      </c>
      <c r="Q13" s="21"/>
      <c r="R13" s="35"/>
      <c r="S13" s="23">
        <f>R12*Y13*2</f>
        <v>600</v>
      </c>
      <c r="T13" s="23">
        <f>Y13*R12*1</f>
        <v>300</v>
      </c>
      <c r="U13" s="22"/>
      <c r="V13" s="23">
        <f>U12*Y13</f>
        <v>6</v>
      </c>
      <c r="W13" s="15" t="s">
        <v>179</v>
      </c>
      <c r="X13" s="15" t="s">
        <v>175</v>
      </c>
      <c r="Y13" s="41">
        <v>600</v>
      </c>
      <c r="Z13" s="15"/>
      <c r="AA13" s="15"/>
      <c r="AB13" s="15"/>
      <c r="AC13" s="15"/>
    </row>
    <row r="14" s="1" customFormat="1" ht="59" customHeight="1" spans="1:29">
      <c r="A14" s="15" t="s">
        <v>158</v>
      </c>
      <c r="B14" s="15">
        <v>4</v>
      </c>
      <c r="C14" s="16">
        <v>1.9</v>
      </c>
      <c r="D14" s="15" t="s">
        <v>159</v>
      </c>
      <c r="E14" s="15" t="s">
        <v>160</v>
      </c>
      <c r="F14" s="17" t="s">
        <v>161</v>
      </c>
      <c r="G14" s="15">
        <v>30</v>
      </c>
      <c r="H14" s="15"/>
      <c r="I14" s="15"/>
      <c r="J14" s="21"/>
      <c r="K14" s="21"/>
      <c r="L14" s="15">
        <v>167</v>
      </c>
      <c r="M14" s="15" t="s">
        <v>165</v>
      </c>
      <c r="N14" s="21"/>
      <c r="O14" s="22">
        <v>1.2</v>
      </c>
      <c r="P14" s="23">
        <f t="shared" ref="P14:P16" si="5">Y14*(O14)</f>
        <v>379.2</v>
      </c>
      <c r="Q14" s="21"/>
      <c r="R14" s="35">
        <v>0.5</v>
      </c>
      <c r="S14" s="23">
        <f t="shared" ref="S14:S16" si="6">Y14*R14*2</f>
        <v>316</v>
      </c>
      <c r="T14" s="23">
        <f t="shared" ref="T14:T16" si="7">Y14*R14*1</f>
        <v>158</v>
      </c>
      <c r="U14" s="22">
        <v>0.01</v>
      </c>
      <c r="V14" s="23">
        <f t="shared" ref="V14:V16" si="8">U14*Y14</f>
        <v>3.16</v>
      </c>
      <c r="W14" s="15" t="s">
        <v>180</v>
      </c>
      <c r="X14" s="15" t="s">
        <v>177</v>
      </c>
      <c r="Y14" s="41">
        <v>316</v>
      </c>
      <c r="Z14" s="15"/>
      <c r="AA14" s="15"/>
      <c r="AB14" s="15"/>
      <c r="AC14" s="15"/>
    </row>
    <row r="15" s="1" customFormat="1" ht="59" customHeight="1" spans="1:29">
      <c r="A15" s="15" t="s">
        <v>158</v>
      </c>
      <c r="B15" s="15">
        <v>5</v>
      </c>
      <c r="C15" s="16">
        <v>3.2</v>
      </c>
      <c r="D15" s="15" t="s">
        <v>181</v>
      </c>
      <c r="E15" s="15" t="s">
        <v>160</v>
      </c>
      <c r="F15" s="17" t="s">
        <v>182</v>
      </c>
      <c r="G15" s="15">
        <v>60</v>
      </c>
      <c r="H15" s="15" t="s">
        <v>37</v>
      </c>
      <c r="I15" s="15" t="s">
        <v>183</v>
      </c>
      <c r="J15" s="21"/>
      <c r="K15" s="21"/>
      <c r="L15" s="15">
        <v>167</v>
      </c>
      <c r="M15" s="15" t="s">
        <v>165</v>
      </c>
      <c r="N15" s="21"/>
      <c r="O15" s="22">
        <v>1.2</v>
      </c>
      <c r="P15" s="23">
        <f t="shared" si="5"/>
        <v>640.8</v>
      </c>
      <c r="Q15" s="21"/>
      <c r="R15" s="35">
        <v>0.5</v>
      </c>
      <c r="S15" s="23">
        <f t="shared" si="6"/>
        <v>534</v>
      </c>
      <c r="T15" s="23">
        <f t="shared" si="7"/>
        <v>267</v>
      </c>
      <c r="U15" s="22">
        <v>0.01</v>
      </c>
      <c r="V15" s="23">
        <f t="shared" si="8"/>
        <v>5.34</v>
      </c>
      <c r="W15" s="15" t="s">
        <v>184</v>
      </c>
      <c r="X15" s="15" t="s">
        <v>177</v>
      </c>
      <c r="Y15" s="41">
        <v>534</v>
      </c>
      <c r="Z15" s="15"/>
      <c r="AA15" s="15"/>
      <c r="AB15" s="15"/>
      <c r="AC15" s="15"/>
    </row>
    <row r="16" s="1" customFormat="1" ht="59" customHeight="1" spans="1:29">
      <c r="A16" s="15" t="s">
        <v>158</v>
      </c>
      <c r="B16" s="15">
        <v>6</v>
      </c>
      <c r="C16" s="16">
        <v>7.2</v>
      </c>
      <c r="D16" s="15" t="s">
        <v>181</v>
      </c>
      <c r="E16" s="15" t="s">
        <v>160</v>
      </c>
      <c r="F16" s="17" t="s">
        <v>182</v>
      </c>
      <c r="G16" s="15">
        <v>50</v>
      </c>
      <c r="H16" s="15"/>
      <c r="I16" s="15"/>
      <c r="J16" s="21"/>
      <c r="K16" s="21"/>
      <c r="L16" s="15">
        <v>167</v>
      </c>
      <c r="M16" s="15" t="s">
        <v>165</v>
      </c>
      <c r="N16" s="21"/>
      <c r="O16" s="22">
        <v>1.2</v>
      </c>
      <c r="P16" s="23">
        <f t="shared" si="5"/>
        <v>1441.2</v>
      </c>
      <c r="Q16" s="21"/>
      <c r="R16" s="35">
        <v>0.5</v>
      </c>
      <c r="S16" s="23">
        <f t="shared" si="6"/>
        <v>1201</v>
      </c>
      <c r="T16" s="23">
        <f t="shared" si="7"/>
        <v>600.5</v>
      </c>
      <c r="U16" s="22">
        <v>0.01</v>
      </c>
      <c r="V16" s="23">
        <f t="shared" si="8"/>
        <v>12.01</v>
      </c>
      <c r="W16" s="15" t="s">
        <v>184</v>
      </c>
      <c r="X16" s="15" t="s">
        <v>177</v>
      </c>
      <c r="Y16" s="41">
        <v>1201</v>
      </c>
      <c r="Z16" s="15"/>
      <c r="AA16" s="15"/>
      <c r="AB16" s="15"/>
      <c r="AC16" s="15"/>
    </row>
    <row r="17" customFormat="1" ht="13.5" spans="1:29">
      <c r="A17" s="2"/>
      <c r="B17" s="2"/>
      <c r="C17" s="3"/>
      <c r="D17" s="2"/>
      <c r="E17" s="2"/>
      <c r="F17" s="2"/>
      <c r="G17" s="2"/>
      <c r="H17" s="2"/>
      <c r="I17" s="2"/>
      <c r="J17" s="24"/>
      <c r="K17" s="2"/>
      <c r="L17" s="2"/>
      <c r="M17" s="2"/>
      <c r="N17" s="2"/>
      <c r="O17" s="5"/>
      <c r="P17" s="5"/>
      <c r="Q17" s="2"/>
      <c r="R17" s="2"/>
      <c r="S17" s="6"/>
      <c r="T17" s="6"/>
      <c r="U17" s="6"/>
      <c r="V17" s="2"/>
      <c r="W17" s="36"/>
      <c r="X17" s="36"/>
      <c r="Y17" s="42"/>
      <c r="Z17" s="36"/>
      <c r="AA17" s="36"/>
      <c r="AB17" s="2"/>
      <c r="AC17" s="2"/>
    </row>
    <row r="18" spans="10:27">
      <c r="J18" s="24"/>
      <c r="W18" s="36"/>
      <c r="X18" s="36"/>
      <c r="Y18" s="42"/>
      <c r="Z18" s="36"/>
      <c r="AA18" s="36"/>
    </row>
    <row r="19" spans="23:27">
      <c r="W19" s="36"/>
      <c r="X19" s="36"/>
      <c r="Y19" s="42"/>
      <c r="Z19" s="36"/>
      <c r="AA19" s="36"/>
    </row>
    <row r="20" spans="23:27">
      <c r="W20" s="36"/>
      <c r="X20" s="36"/>
      <c r="Y20" s="42"/>
      <c r="Z20" s="36"/>
      <c r="AA20" s="36"/>
    </row>
    <row r="21" spans="23:27">
      <c r="W21" s="36"/>
      <c r="X21" s="36"/>
      <c r="Y21" s="42"/>
      <c r="Z21" s="36"/>
      <c r="AA21" s="36"/>
    </row>
    <row r="22" spans="23:27">
      <c r="W22" s="36"/>
      <c r="X22" s="36"/>
      <c r="Y22" s="42"/>
      <c r="Z22" s="36"/>
      <c r="AA22" s="36"/>
    </row>
    <row r="23" spans="23:27">
      <c r="W23" s="36"/>
      <c r="X23" s="36"/>
      <c r="Y23" s="42"/>
      <c r="Z23" s="36"/>
      <c r="AA23" s="36"/>
    </row>
    <row r="24" spans="23:27">
      <c r="W24" s="36"/>
      <c r="X24" s="36"/>
      <c r="Y24" s="42"/>
      <c r="Z24" s="36"/>
      <c r="AA24" s="36"/>
    </row>
    <row r="25" spans="23:27">
      <c r="W25" s="36"/>
      <c r="X25" s="36"/>
      <c r="Y25" s="42"/>
      <c r="Z25" s="36"/>
      <c r="AA25" s="36"/>
    </row>
    <row r="26" spans="23:27">
      <c r="W26" s="36"/>
      <c r="X26" s="36"/>
      <c r="Y26" s="42"/>
      <c r="Z26" s="36"/>
      <c r="AA26" s="36"/>
    </row>
    <row r="27" spans="23:27">
      <c r="W27" s="36"/>
      <c r="X27" s="36"/>
      <c r="Y27" s="42"/>
      <c r="Z27" s="36"/>
      <c r="AA27" s="36"/>
    </row>
    <row r="28" spans="23:27">
      <c r="W28" s="36"/>
      <c r="X28" s="36"/>
      <c r="Y28" s="42"/>
      <c r="Z28" s="36"/>
      <c r="AA28" s="36"/>
    </row>
    <row r="29" spans="23:27">
      <c r="W29" s="36"/>
      <c r="X29" s="36"/>
      <c r="Y29" s="42"/>
      <c r="Z29" s="36"/>
      <c r="AA29" s="36"/>
    </row>
    <row r="30" spans="23:27">
      <c r="W30" s="36"/>
      <c r="X30" s="36"/>
      <c r="Y30" s="42"/>
      <c r="Z30" s="36"/>
      <c r="AA30" s="36"/>
    </row>
    <row r="31" spans="23:27">
      <c r="W31" s="36"/>
      <c r="X31" s="36"/>
      <c r="Y31" s="42"/>
      <c r="Z31" s="36"/>
      <c r="AA31" s="36"/>
    </row>
    <row r="32" spans="23:27">
      <c r="W32" s="36"/>
      <c r="X32" s="36"/>
      <c r="Y32" s="42"/>
      <c r="Z32" s="36"/>
      <c r="AA32" s="36"/>
    </row>
    <row r="33" spans="23:27">
      <c r="W33" s="36"/>
      <c r="X33" s="36"/>
      <c r="Y33" s="42"/>
      <c r="Z33" s="36"/>
      <c r="AA33" s="36"/>
    </row>
    <row r="34" spans="23:27">
      <c r="W34" s="36"/>
      <c r="X34" s="36"/>
      <c r="Y34" s="42"/>
      <c r="Z34" s="36"/>
      <c r="AA34" s="36"/>
    </row>
    <row r="35" spans="23:27">
      <c r="W35" s="36"/>
      <c r="X35" s="36"/>
      <c r="Y35" s="42"/>
      <c r="Z35" s="36"/>
      <c r="AA35" s="36"/>
    </row>
    <row r="36" spans="23:27">
      <c r="W36" s="36"/>
      <c r="X36" s="36"/>
      <c r="Y36" s="42"/>
      <c r="Z36" s="36"/>
      <c r="AA36" s="36"/>
    </row>
    <row r="37" spans="23:27">
      <c r="W37" s="36"/>
      <c r="X37" s="36"/>
      <c r="Y37" s="42"/>
      <c r="Z37" s="36"/>
      <c r="AA37" s="36"/>
    </row>
    <row r="38" spans="23:27">
      <c r="W38" s="36"/>
      <c r="X38" s="36"/>
      <c r="Y38" s="42"/>
      <c r="Z38" s="36"/>
      <c r="AA38" s="36"/>
    </row>
    <row r="39" spans="23:27">
      <c r="W39" s="36"/>
      <c r="X39" s="36"/>
      <c r="Y39" s="42"/>
      <c r="Z39" s="36"/>
      <c r="AA39" s="36"/>
    </row>
    <row r="40" spans="23:27">
      <c r="W40" s="36"/>
      <c r="X40" s="36"/>
      <c r="Y40" s="42"/>
      <c r="Z40" s="36"/>
      <c r="AA40" s="36"/>
    </row>
    <row r="41" spans="23:27">
      <c r="W41" s="36"/>
      <c r="X41" s="36"/>
      <c r="Y41" s="42"/>
      <c r="Z41" s="36"/>
      <c r="AA41" s="36"/>
    </row>
    <row r="42" spans="23:27">
      <c r="W42" s="36"/>
      <c r="X42" s="36"/>
      <c r="Y42" s="42"/>
      <c r="Z42" s="36"/>
      <c r="AA42" s="36"/>
    </row>
    <row r="43" spans="23:27">
      <c r="W43" s="36"/>
      <c r="X43" s="36"/>
      <c r="Y43" s="42"/>
      <c r="Z43" s="36"/>
      <c r="AA43" s="36"/>
    </row>
    <row r="44" spans="23:27">
      <c r="W44" s="36"/>
      <c r="X44" s="36"/>
      <c r="Y44" s="42"/>
      <c r="Z44" s="36"/>
      <c r="AA44" s="36"/>
    </row>
    <row r="45" spans="23:27">
      <c r="W45" s="36"/>
      <c r="X45" s="36"/>
      <c r="Y45" s="42"/>
      <c r="Z45" s="36"/>
      <c r="AA45" s="36"/>
    </row>
    <row r="46" spans="23:27">
      <c r="W46" s="36"/>
      <c r="X46" s="36"/>
      <c r="Y46" s="42"/>
      <c r="Z46" s="36"/>
      <c r="AA46" s="36"/>
    </row>
    <row r="47" spans="23:27">
      <c r="W47" s="36"/>
      <c r="X47" s="36"/>
      <c r="Y47" s="42"/>
      <c r="Z47" s="36"/>
      <c r="AA47" s="36"/>
    </row>
    <row r="48" spans="23:27">
      <c r="W48" s="36"/>
      <c r="X48" s="36"/>
      <c r="Y48" s="42"/>
      <c r="Z48" s="36"/>
      <c r="AA48" s="36"/>
    </row>
    <row r="49" spans="23:27">
      <c r="W49" s="36"/>
      <c r="X49" s="36"/>
      <c r="Y49" s="42"/>
      <c r="Z49" s="36"/>
      <c r="AA49" s="36"/>
    </row>
    <row r="50" spans="23:27">
      <c r="W50" s="36"/>
      <c r="X50" s="36"/>
      <c r="Y50" s="42"/>
      <c r="Z50" s="36"/>
      <c r="AA50" s="36"/>
    </row>
    <row r="51" spans="23:27">
      <c r="W51" s="36"/>
      <c r="X51" s="36"/>
      <c r="Y51" s="42"/>
      <c r="Z51" s="36"/>
      <c r="AA51" s="36"/>
    </row>
    <row r="52" spans="23:27">
      <c r="W52" s="36"/>
      <c r="X52" s="36"/>
      <c r="Y52" s="42"/>
      <c r="Z52" s="36"/>
      <c r="AA52" s="36"/>
    </row>
    <row r="53" spans="23:27">
      <c r="W53" s="36"/>
      <c r="X53" s="36"/>
      <c r="Y53" s="42"/>
      <c r="Z53" s="36"/>
      <c r="AA53" s="36"/>
    </row>
    <row r="54" spans="23:27">
      <c r="W54" s="36"/>
      <c r="X54" s="36"/>
      <c r="Y54" s="42"/>
      <c r="Z54" s="36"/>
      <c r="AA54" s="36"/>
    </row>
    <row r="55" spans="23:27">
      <c r="W55" s="36"/>
      <c r="X55" s="36"/>
      <c r="Y55" s="42"/>
      <c r="Z55" s="36"/>
      <c r="AA55" s="36"/>
    </row>
    <row r="56" spans="23:27">
      <c r="W56" s="36"/>
      <c r="X56" s="36"/>
      <c r="Y56" s="42"/>
      <c r="Z56" s="36"/>
      <c r="AA56" s="36"/>
    </row>
    <row r="57" spans="23:27">
      <c r="W57" s="36"/>
      <c r="X57" s="36"/>
      <c r="Y57" s="42"/>
      <c r="Z57" s="36"/>
      <c r="AA57" s="36"/>
    </row>
    <row r="58" spans="23:27">
      <c r="W58" s="36"/>
      <c r="X58" s="36"/>
      <c r="Y58" s="42"/>
      <c r="Z58" s="36"/>
      <c r="AA58" s="36"/>
    </row>
    <row r="59" spans="23:27">
      <c r="W59" s="36"/>
      <c r="X59" s="36"/>
      <c r="Y59" s="42"/>
      <c r="Z59" s="36"/>
      <c r="AA59" s="36"/>
    </row>
    <row r="60" spans="23:27">
      <c r="W60" s="36"/>
      <c r="X60" s="36"/>
      <c r="Y60" s="42"/>
      <c r="Z60" s="36"/>
      <c r="AA60" s="36"/>
    </row>
    <row r="61" spans="23:27">
      <c r="W61" s="36"/>
      <c r="X61" s="36"/>
      <c r="Y61" s="42"/>
      <c r="Z61" s="36"/>
      <c r="AA61" s="36"/>
    </row>
    <row r="62" spans="23:27">
      <c r="W62" s="36"/>
      <c r="X62" s="36"/>
      <c r="Y62" s="42"/>
      <c r="Z62" s="36"/>
      <c r="AA62" s="36"/>
    </row>
    <row r="63" spans="23:27">
      <c r="W63" s="36"/>
      <c r="X63" s="36"/>
      <c r="Y63" s="42"/>
      <c r="Z63" s="36"/>
      <c r="AA63" s="36"/>
    </row>
    <row r="64" spans="23:27">
      <c r="W64" s="36"/>
      <c r="X64" s="36"/>
      <c r="Y64" s="42"/>
      <c r="Z64" s="36"/>
      <c r="AA64" s="36"/>
    </row>
    <row r="65" spans="23:27">
      <c r="W65" s="36"/>
      <c r="X65" s="36"/>
      <c r="Y65" s="42"/>
      <c r="Z65" s="36"/>
      <c r="AA65" s="36"/>
    </row>
    <row r="66" spans="23:27">
      <c r="W66" s="36"/>
      <c r="X66" s="36"/>
      <c r="Y66" s="42"/>
      <c r="Z66" s="36"/>
      <c r="AA66" s="36"/>
    </row>
    <row r="67" spans="23:27">
      <c r="W67" s="36"/>
      <c r="X67" s="36"/>
      <c r="Y67" s="42"/>
      <c r="Z67" s="36"/>
      <c r="AA67" s="36"/>
    </row>
    <row r="68" spans="23:27">
      <c r="W68" s="36"/>
      <c r="X68" s="36"/>
      <c r="Y68" s="42"/>
      <c r="Z68" s="36"/>
      <c r="AA68" s="36"/>
    </row>
    <row r="69" spans="23:27">
      <c r="W69" s="36"/>
      <c r="X69" s="36"/>
      <c r="Y69" s="42"/>
      <c r="Z69" s="36"/>
      <c r="AA69" s="36"/>
    </row>
    <row r="70" spans="23:27">
      <c r="W70" s="36"/>
      <c r="X70" s="36"/>
      <c r="Y70" s="42"/>
      <c r="Z70" s="36"/>
      <c r="AA70" s="36"/>
    </row>
    <row r="71" spans="23:27">
      <c r="W71" s="36"/>
      <c r="X71" s="36"/>
      <c r="Y71" s="42"/>
      <c r="Z71" s="36"/>
      <c r="AA71" s="36"/>
    </row>
    <row r="72" spans="23:27">
      <c r="W72" s="36"/>
      <c r="X72" s="36"/>
      <c r="Y72" s="42"/>
      <c r="Z72" s="36"/>
      <c r="AA72" s="36"/>
    </row>
    <row r="73" spans="23:27">
      <c r="W73" s="36"/>
      <c r="X73" s="36"/>
      <c r="Y73" s="42"/>
      <c r="Z73" s="36"/>
      <c r="AA73" s="36"/>
    </row>
    <row r="74" spans="23:27">
      <c r="W74" s="36"/>
      <c r="X74" s="36"/>
      <c r="Y74" s="42"/>
      <c r="Z74" s="36"/>
      <c r="AA74" s="36"/>
    </row>
    <row r="75" spans="23:27">
      <c r="W75" s="36"/>
      <c r="X75" s="36"/>
      <c r="Y75" s="42"/>
      <c r="Z75" s="36"/>
      <c r="AA75" s="36"/>
    </row>
    <row r="76" spans="23:27">
      <c r="W76" s="36"/>
      <c r="X76" s="36"/>
      <c r="Y76" s="42"/>
      <c r="Z76" s="36"/>
      <c r="AA76" s="36"/>
    </row>
    <row r="77" spans="23:27">
      <c r="W77" s="36"/>
      <c r="X77" s="36"/>
      <c r="Y77" s="42"/>
      <c r="Z77" s="36"/>
      <c r="AA77" s="36"/>
    </row>
    <row r="78" spans="23:27">
      <c r="W78" s="36"/>
      <c r="X78" s="36"/>
      <c r="Y78" s="42"/>
      <c r="Z78" s="36"/>
      <c r="AA78" s="36"/>
    </row>
    <row r="79" spans="23:27">
      <c r="W79" s="36"/>
      <c r="X79" s="36"/>
      <c r="Y79" s="42"/>
      <c r="Z79" s="36"/>
      <c r="AA79" s="36"/>
    </row>
    <row r="80" spans="23:27">
      <c r="W80" s="36"/>
      <c r="X80" s="36"/>
      <c r="Y80" s="42"/>
      <c r="Z80" s="36"/>
      <c r="AA80" s="36"/>
    </row>
    <row r="81" spans="23:27">
      <c r="W81" s="36"/>
      <c r="X81" s="36"/>
      <c r="Y81" s="42"/>
      <c r="Z81" s="36"/>
      <c r="AA81" s="36"/>
    </row>
    <row r="82" spans="23:27">
      <c r="W82" s="36"/>
      <c r="X82" s="36"/>
      <c r="Y82" s="42"/>
      <c r="Z82" s="36"/>
      <c r="AA82" s="36"/>
    </row>
    <row r="83" spans="23:27">
      <c r="W83" s="36"/>
      <c r="X83" s="36"/>
      <c r="Y83" s="42"/>
      <c r="Z83" s="36"/>
      <c r="AA83" s="36"/>
    </row>
    <row r="84" spans="23:27">
      <c r="W84" s="36"/>
      <c r="X84" s="36"/>
      <c r="Y84" s="42"/>
      <c r="Z84" s="36"/>
      <c r="AA84" s="36"/>
    </row>
    <row r="85" spans="23:27">
      <c r="W85" s="36"/>
      <c r="X85" s="36"/>
      <c r="Y85" s="42"/>
      <c r="Z85" s="36"/>
      <c r="AA85" s="36"/>
    </row>
    <row r="86" spans="23:27">
      <c r="W86" s="36"/>
      <c r="X86" s="36"/>
      <c r="Y86" s="42"/>
      <c r="Z86" s="36"/>
      <c r="AA86" s="36"/>
    </row>
    <row r="87" spans="23:27">
      <c r="W87" s="36"/>
      <c r="X87" s="36"/>
      <c r="Y87" s="42"/>
      <c r="Z87" s="36"/>
      <c r="AA87" s="36"/>
    </row>
    <row r="88" spans="23:27">
      <c r="W88" s="36"/>
      <c r="X88" s="36"/>
      <c r="Y88" s="42"/>
      <c r="Z88" s="36"/>
      <c r="AA88" s="36"/>
    </row>
    <row r="89" spans="23:27">
      <c r="W89" s="36"/>
      <c r="X89" s="36"/>
      <c r="Y89" s="42"/>
      <c r="Z89" s="36"/>
      <c r="AA89" s="36"/>
    </row>
    <row r="90" spans="23:27">
      <c r="W90" s="36"/>
      <c r="X90" s="36"/>
      <c r="Y90" s="42"/>
      <c r="Z90" s="36"/>
      <c r="AA90" s="36"/>
    </row>
    <row r="91" spans="23:27">
      <c r="W91" s="36"/>
      <c r="X91" s="36"/>
      <c r="Y91" s="42"/>
      <c r="Z91" s="36"/>
      <c r="AA91" s="36"/>
    </row>
    <row r="92" spans="23:27">
      <c r="W92" s="36"/>
      <c r="X92" s="36"/>
      <c r="Y92" s="42"/>
      <c r="Z92" s="36"/>
      <c r="AA92" s="36"/>
    </row>
    <row r="93" spans="23:27">
      <c r="W93" s="36"/>
      <c r="X93" s="36"/>
      <c r="Y93" s="42"/>
      <c r="Z93" s="36"/>
      <c r="AA93" s="36"/>
    </row>
    <row r="94" spans="23:27">
      <c r="W94" s="36"/>
      <c r="X94" s="36"/>
      <c r="Y94" s="42"/>
      <c r="Z94" s="36"/>
      <c r="AA94" s="36"/>
    </row>
    <row r="95" spans="23:27">
      <c r="W95" s="36"/>
      <c r="X95" s="36"/>
      <c r="Y95" s="42"/>
      <c r="Z95" s="36"/>
      <c r="AA95" s="36"/>
    </row>
    <row r="96" spans="23:27">
      <c r="W96" s="36"/>
      <c r="X96" s="36"/>
      <c r="Y96" s="42"/>
      <c r="Z96" s="36"/>
      <c r="AA96" s="36"/>
    </row>
    <row r="97" spans="23:27">
      <c r="W97" s="36"/>
      <c r="X97" s="36"/>
      <c r="Y97" s="42"/>
      <c r="Z97" s="36"/>
      <c r="AA97" s="36"/>
    </row>
    <row r="98" spans="23:27">
      <c r="W98" s="36"/>
      <c r="X98" s="36"/>
      <c r="Y98" s="42"/>
      <c r="Z98" s="36"/>
      <c r="AA98" s="36"/>
    </row>
    <row r="99" spans="23:27">
      <c r="W99" s="36"/>
      <c r="X99" s="36"/>
      <c r="Y99" s="42"/>
      <c r="Z99" s="36"/>
      <c r="AA99" s="36"/>
    </row>
    <row r="100" spans="23:27">
      <c r="W100" s="36"/>
      <c r="X100" s="36"/>
      <c r="Y100" s="42"/>
      <c r="Z100" s="36"/>
      <c r="AA100" s="36"/>
    </row>
    <row r="101" spans="23:27">
      <c r="W101" s="36"/>
      <c r="X101" s="36"/>
      <c r="Y101" s="42"/>
      <c r="Z101" s="36"/>
      <c r="AA101" s="36"/>
    </row>
    <row r="102" spans="23:27">
      <c r="W102" s="36"/>
      <c r="X102" s="36"/>
      <c r="Y102" s="42"/>
      <c r="Z102" s="36"/>
      <c r="AA102" s="36"/>
    </row>
    <row r="103" spans="23:27">
      <c r="W103" s="36"/>
      <c r="X103" s="36"/>
      <c r="Y103" s="42"/>
      <c r="Z103" s="36"/>
      <c r="AA103" s="36"/>
    </row>
    <row r="104" spans="23:27">
      <c r="W104" s="36"/>
      <c r="X104" s="36"/>
      <c r="Y104" s="42"/>
      <c r="Z104" s="36"/>
      <c r="AA104" s="36"/>
    </row>
    <row r="105" spans="23:27">
      <c r="W105" s="36"/>
      <c r="X105" s="36"/>
      <c r="Y105" s="42"/>
      <c r="Z105" s="36"/>
      <c r="AA105" s="36"/>
    </row>
    <row r="106" spans="23:27">
      <c r="W106" s="36"/>
      <c r="X106" s="36"/>
      <c r="Y106" s="42"/>
      <c r="Z106" s="36"/>
      <c r="AA106" s="36"/>
    </row>
    <row r="107" spans="23:27">
      <c r="W107" s="36"/>
      <c r="X107" s="36"/>
      <c r="Y107" s="42"/>
      <c r="Z107" s="36"/>
      <c r="AA107" s="36"/>
    </row>
    <row r="108" spans="23:27">
      <c r="W108" s="36"/>
      <c r="X108" s="36"/>
      <c r="Y108" s="42"/>
      <c r="Z108" s="36"/>
      <c r="AA108" s="36"/>
    </row>
    <row r="109" spans="23:27">
      <c r="W109" s="36"/>
      <c r="X109" s="36"/>
      <c r="Y109" s="42"/>
      <c r="Z109" s="36"/>
      <c r="AA109" s="36"/>
    </row>
    <row r="110" spans="23:27">
      <c r="W110" s="36"/>
      <c r="X110" s="36"/>
      <c r="Y110" s="42"/>
      <c r="Z110" s="36"/>
      <c r="AA110" s="36"/>
    </row>
    <row r="111" spans="23:27">
      <c r="W111" s="36"/>
      <c r="X111" s="36"/>
      <c r="Y111" s="42"/>
      <c r="Z111" s="36"/>
      <c r="AA111" s="36"/>
    </row>
    <row r="112" spans="23:27">
      <c r="W112" s="36"/>
      <c r="X112" s="36"/>
      <c r="Y112" s="42"/>
      <c r="Z112" s="36"/>
      <c r="AA112" s="36"/>
    </row>
    <row r="113" spans="23:27">
      <c r="W113" s="36"/>
      <c r="X113" s="36"/>
      <c r="Y113" s="42"/>
      <c r="Z113" s="36"/>
      <c r="AA113" s="36"/>
    </row>
    <row r="114" spans="23:27">
      <c r="W114" s="36"/>
      <c r="X114" s="36"/>
      <c r="Y114" s="42"/>
      <c r="Z114" s="36"/>
      <c r="AA114" s="36"/>
    </row>
    <row r="115" spans="23:27">
      <c r="W115" s="36"/>
      <c r="X115" s="36"/>
      <c r="Y115" s="42"/>
      <c r="Z115" s="36"/>
      <c r="AA115" s="36"/>
    </row>
    <row r="116" spans="23:27">
      <c r="W116" s="36"/>
      <c r="X116" s="36"/>
      <c r="Y116" s="42"/>
      <c r="Z116" s="36"/>
      <c r="AA116" s="36"/>
    </row>
    <row r="117" spans="23:27">
      <c r="W117" s="36"/>
      <c r="X117" s="36"/>
      <c r="Y117" s="42"/>
      <c r="Z117" s="36"/>
      <c r="AA117" s="36"/>
    </row>
    <row r="118" spans="23:27">
      <c r="W118" s="36"/>
      <c r="X118" s="36"/>
      <c r="Y118" s="42"/>
      <c r="Z118" s="36"/>
      <c r="AA118" s="36"/>
    </row>
    <row r="119" spans="23:27">
      <c r="W119" s="36"/>
      <c r="X119" s="36"/>
      <c r="Y119" s="42"/>
      <c r="Z119" s="36"/>
      <c r="AA119" s="36"/>
    </row>
    <row r="120" spans="23:27">
      <c r="W120" s="36"/>
      <c r="X120" s="36"/>
      <c r="Y120" s="42"/>
      <c r="Z120" s="36"/>
      <c r="AA120" s="36"/>
    </row>
    <row r="121" spans="23:27">
      <c r="W121" s="36"/>
      <c r="X121" s="36"/>
      <c r="Y121" s="42"/>
      <c r="Z121" s="36"/>
      <c r="AA121" s="36"/>
    </row>
    <row r="122" spans="23:27">
      <c r="W122" s="36"/>
      <c r="X122" s="36"/>
      <c r="Y122" s="42"/>
      <c r="Z122" s="36"/>
      <c r="AA122" s="36"/>
    </row>
    <row r="123" spans="23:27">
      <c r="W123" s="36"/>
      <c r="X123" s="36"/>
      <c r="Y123" s="42"/>
      <c r="Z123" s="36"/>
      <c r="AA123" s="36"/>
    </row>
    <row r="124" spans="23:27">
      <c r="W124" s="36"/>
      <c r="X124" s="36"/>
      <c r="Y124" s="42"/>
      <c r="Z124" s="36"/>
      <c r="AA124" s="36"/>
    </row>
    <row r="125" spans="23:27">
      <c r="W125" s="36"/>
      <c r="X125" s="36"/>
      <c r="Y125" s="42"/>
      <c r="Z125" s="36"/>
      <c r="AA125" s="36"/>
    </row>
    <row r="126" spans="23:27">
      <c r="W126" s="36"/>
      <c r="X126" s="36"/>
      <c r="Y126" s="42"/>
      <c r="Z126" s="36"/>
      <c r="AA126" s="36"/>
    </row>
    <row r="127" spans="23:27">
      <c r="W127" s="36"/>
      <c r="X127" s="36"/>
      <c r="Y127" s="42"/>
      <c r="Z127" s="36"/>
      <c r="AA127" s="36"/>
    </row>
    <row r="128" spans="23:27">
      <c r="W128" s="36"/>
      <c r="X128" s="36"/>
      <c r="Y128" s="42"/>
      <c r="Z128" s="36"/>
      <c r="AA128" s="36"/>
    </row>
    <row r="129" spans="23:27">
      <c r="W129" s="36"/>
      <c r="X129" s="36"/>
      <c r="Y129" s="42"/>
      <c r="Z129" s="36"/>
      <c r="AA129" s="36"/>
    </row>
    <row r="130" spans="23:27">
      <c r="W130" s="36"/>
      <c r="X130" s="36"/>
      <c r="Y130" s="42"/>
      <c r="Z130" s="36"/>
      <c r="AA130" s="36"/>
    </row>
    <row r="131" spans="23:27">
      <c r="W131" s="36"/>
      <c r="X131" s="36"/>
      <c r="Y131" s="42"/>
      <c r="Z131" s="36"/>
      <c r="AA131" s="36"/>
    </row>
    <row r="132" spans="23:27">
      <c r="W132" s="36"/>
      <c r="X132" s="36"/>
      <c r="Y132" s="42"/>
      <c r="Z132" s="36"/>
      <c r="AA132" s="36"/>
    </row>
    <row r="133" spans="23:27">
      <c r="W133" s="36"/>
      <c r="X133" s="36"/>
      <c r="Y133" s="42"/>
      <c r="Z133" s="36"/>
      <c r="AA133" s="36"/>
    </row>
    <row r="134" spans="23:27">
      <c r="W134" s="36"/>
      <c r="X134" s="36"/>
      <c r="Y134" s="42"/>
      <c r="Z134" s="36"/>
      <c r="AA134" s="36"/>
    </row>
    <row r="135" spans="23:27">
      <c r="W135" s="36"/>
      <c r="X135" s="36"/>
      <c r="Y135" s="42"/>
      <c r="Z135" s="36"/>
      <c r="AA135" s="36"/>
    </row>
    <row r="136" spans="23:27">
      <c r="W136" s="36"/>
      <c r="X136" s="36"/>
      <c r="Y136" s="42"/>
      <c r="Z136" s="36"/>
      <c r="AA136" s="36"/>
    </row>
    <row r="137" spans="23:27">
      <c r="W137" s="36"/>
      <c r="X137" s="36"/>
      <c r="Y137" s="42"/>
      <c r="Z137" s="36"/>
      <c r="AA137" s="36"/>
    </row>
    <row r="138" spans="23:27">
      <c r="W138" s="36"/>
      <c r="X138" s="36"/>
      <c r="Y138" s="42"/>
      <c r="Z138" s="36"/>
      <c r="AA138" s="36"/>
    </row>
    <row r="139" spans="23:27">
      <c r="W139" s="36"/>
      <c r="X139" s="36"/>
      <c r="Y139" s="42"/>
      <c r="Z139" s="36"/>
      <c r="AA139" s="36"/>
    </row>
    <row r="140" spans="23:27">
      <c r="W140" s="36"/>
      <c r="X140" s="36"/>
      <c r="Y140" s="42"/>
      <c r="Z140" s="36"/>
      <c r="AA140" s="36"/>
    </row>
    <row r="141" spans="23:27">
      <c r="W141" s="36"/>
      <c r="X141" s="36"/>
      <c r="Y141" s="42"/>
      <c r="Z141" s="36"/>
      <c r="AA141" s="36"/>
    </row>
    <row r="142" spans="23:27">
      <c r="W142" s="36"/>
      <c r="X142" s="36"/>
      <c r="Y142" s="42"/>
      <c r="Z142" s="36"/>
      <c r="AA142" s="36"/>
    </row>
    <row r="143" spans="23:27">
      <c r="W143" s="36"/>
      <c r="X143" s="36"/>
      <c r="Y143" s="42"/>
      <c r="Z143" s="36"/>
      <c r="AA143" s="36"/>
    </row>
    <row r="144" spans="23:27">
      <c r="W144" s="36"/>
      <c r="X144" s="36"/>
      <c r="Y144" s="42"/>
      <c r="Z144" s="36"/>
      <c r="AA144" s="36"/>
    </row>
    <row r="145" spans="23:27">
      <c r="W145" s="36"/>
      <c r="X145" s="36"/>
      <c r="Y145" s="42"/>
      <c r="Z145" s="36"/>
      <c r="AA145" s="36"/>
    </row>
    <row r="146" spans="23:27">
      <c r="W146" s="36"/>
      <c r="X146" s="36"/>
      <c r="Y146" s="42"/>
      <c r="Z146" s="36"/>
      <c r="AA146" s="36"/>
    </row>
    <row r="147" spans="23:27">
      <c r="W147" s="36"/>
      <c r="X147" s="36"/>
      <c r="Y147" s="42"/>
      <c r="Z147" s="36"/>
      <c r="AA147" s="36"/>
    </row>
    <row r="148" spans="23:27">
      <c r="W148" s="36"/>
      <c r="X148" s="36"/>
      <c r="Y148" s="42"/>
      <c r="Z148" s="36"/>
      <c r="AA148" s="36"/>
    </row>
    <row r="149" spans="23:27">
      <c r="W149" s="36"/>
      <c r="X149" s="36"/>
      <c r="Y149" s="42"/>
      <c r="Z149" s="36"/>
      <c r="AA149" s="36"/>
    </row>
    <row r="150" spans="23:27">
      <c r="W150" s="36"/>
      <c r="X150" s="36"/>
      <c r="Y150" s="42"/>
      <c r="Z150" s="36"/>
      <c r="AA150" s="36"/>
    </row>
    <row r="151" spans="23:27">
      <c r="W151" s="36"/>
      <c r="X151" s="36"/>
      <c r="Y151" s="42"/>
      <c r="Z151" s="36"/>
      <c r="AA151" s="36"/>
    </row>
    <row r="152" spans="23:27">
      <c r="W152" s="36"/>
      <c r="X152" s="36"/>
      <c r="Y152" s="42"/>
      <c r="Z152" s="36"/>
      <c r="AA152" s="36"/>
    </row>
    <row r="153" spans="23:27">
      <c r="W153" s="36"/>
      <c r="X153" s="36"/>
      <c r="Y153" s="42"/>
      <c r="Z153" s="36"/>
      <c r="AA153" s="36"/>
    </row>
    <row r="154" spans="23:27">
      <c r="W154" s="36"/>
      <c r="X154" s="36"/>
      <c r="Y154" s="42"/>
      <c r="Z154" s="36"/>
      <c r="AA154" s="36"/>
    </row>
    <row r="155" spans="23:27">
      <c r="W155" s="36"/>
      <c r="X155" s="36"/>
      <c r="Y155" s="42"/>
      <c r="Z155" s="36"/>
      <c r="AA155" s="36"/>
    </row>
    <row r="156" spans="23:27">
      <c r="W156" s="36"/>
      <c r="X156" s="36"/>
      <c r="Y156" s="42"/>
      <c r="Z156" s="36"/>
      <c r="AA156" s="36"/>
    </row>
    <row r="157" spans="23:27">
      <c r="W157" s="36"/>
      <c r="X157" s="36"/>
      <c r="Y157" s="42"/>
      <c r="Z157" s="36"/>
      <c r="AA157" s="36"/>
    </row>
    <row r="158" spans="23:27">
      <c r="W158" s="36"/>
      <c r="X158" s="36"/>
      <c r="Y158" s="42"/>
      <c r="Z158" s="36"/>
      <c r="AA158" s="36"/>
    </row>
    <row r="159" spans="23:27">
      <c r="W159" s="36"/>
      <c r="X159" s="36"/>
      <c r="Y159" s="42"/>
      <c r="Z159" s="36"/>
      <c r="AA159" s="36"/>
    </row>
    <row r="160" spans="23:27">
      <c r="W160" s="36"/>
      <c r="X160" s="36"/>
      <c r="Y160" s="42"/>
      <c r="Z160" s="36"/>
      <c r="AA160" s="36"/>
    </row>
    <row r="161" spans="23:27">
      <c r="W161" s="36"/>
      <c r="X161" s="36"/>
      <c r="Y161" s="42"/>
      <c r="Z161" s="36"/>
      <c r="AA161" s="36"/>
    </row>
    <row r="162" spans="23:27">
      <c r="W162" s="36"/>
      <c r="X162" s="36"/>
      <c r="Y162" s="42"/>
      <c r="Z162" s="36"/>
      <c r="AA162" s="36"/>
    </row>
    <row r="163" spans="23:27">
      <c r="W163" s="36"/>
      <c r="X163" s="36"/>
      <c r="Y163" s="42"/>
      <c r="Z163" s="36"/>
      <c r="AA163" s="36"/>
    </row>
    <row r="164" spans="23:27">
      <c r="W164" s="36"/>
      <c r="X164" s="36"/>
      <c r="Y164" s="42"/>
      <c r="Z164" s="36"/>
      <c r="AA164" s="36"/>
    </row>
    <row r="165" spans="23:27">
      <c r="W165" s="36"/>
      <c r="X165" s="36"/>
      <c r="Y165" s="42"/>
      <c r="Z165" s="36"/>
      <c r="AA165" s="36"/>
    </row>
    <row r="166" spans="23:27">
      <c r="W166" s="36"/>
      <c r="X166" s="36"/>
      <c r="Y166" s="42"/>
      <c r="Z166" s="36"/>
      <c r="AA166" s="36"/>
    </row>
    <row r="167" spans="23:27">
      <c r="W167" s="36"/>
      <c r="X167" s="36"/>
      <c r="Y167" s="42"/>
      <c r="Z167" s="36"/>
      <c r="AA167" s="36"/>
    </row>
    <row r="168" spans="23:27">
      <c r="W168" s="36"/>
      <c r="X168" s="36"/>
      <c r="Y168" s="42"/>
      <c r="Z168" s="36"/>
      <c r="AA168" s="36"/>
    </row>
    <row r="169" spans="23:27">
      <c r="W169" s="36"/>
      <c r="X169" s="36"/>
      <c r="Y169" s="42"/>
      <c r="Z169" s="36"/>
      <c r="AA169" s="36"/>
    </row>
    <row r="170" spans="23:27">
      <c r="W170" s="36"/>
      <c r="X170" s="36"/>
      <c r="Y170" s="42"/>
      <c r="Z170" s="36"/>
      <c r="AA170" s="36"/>
    </row>
    <row r="171" spans="23:27">
      <c r="W171" s="36"/>
      <c r="X171" s="36"/>
      <c r="Y171" s="42"/>
      <c r="Z171" s="36"/>
      <c r="AA171" s="36"/>
    </row>
    <row r="172" spans="23:27">
      <c r="W172" s="36"/>
      <c r="X172" s="36"/>
      <c r="Y172" s="42"/>
      <c r="Z172" s="36"/>
      <c r="AA172" s="36"/>
    </row>
    <row r="173" spans="23:27">
      <c r="W173" s="36"/>
      <c r="X173" s="36"/>
      <c r="Y173" s="42"/>
      <c r="Z173" s="36"/>
      <c r="AA173" s="36"/>
    </row>
    <row r="174" spans="23:27">
      <c r="W174" s="36"/>
      <c r="X174" s="36"/>
      <c r="Y174" s="42"/>
      <c r="Z174" s="36"/>
      <c r="AA174" s="36"/>
    </row>
    <row r="175" spans="23:27">
      <c r="W175" s="36"/>
      <c r="X175" s="36"/>
      <c r="Y175" s="42"/>
      <c r="Z175" s="36"/>
      <c r="AA175" s="36"/>
    </row>
    <row r="176" spans="23:27">
      <c r="W176" s="36"/>
      <c r="X176" s="36"/>
      <c r="Y176" s="42"/>
      <c r="Z176" s="36"/>
      <c r="AA176" s="36"/>
    </row>
    <row r="177" spans="23:27">
      <c r="W177" s="36"/>
      <c r="X177" s="36"/>
      <c r="Y177" s="42"/>
      <c r="Z177" s="36"/>
      <c r="AA177" s="36"/>
    </row>
    <row r="178" spans="23:27">
      <c r="W178" s="36"/>
      <c r="X178" s="36"/>
      <c r="Y178" s="42"/>
      <c r="Z178" s="36"/>
      <c r="AA178" s="36"/>
    </row>
    <row r="179" spans="23:27">
      <c r="W179" s="36"/>
      <c r="X179" s="36"/>
      <c r="Y179" s="42"/>
      <c r="Z179" s="36"/>
      <c r="AA179" s="36"/>
    </row>
    <row r="180" spans="23:27">
      <c r="W180" s="36"/>
      <c r="X180" s="36"/>
      <c r="Y180" s="42"/>
      <c r="Z180" s="36"/>
      <c r="AA180" s="36"/>
    </row>
    <row r="181" spans="23:27">
      <c r="W181" s="36"/>
      <c r="X181" s="36"/>
      <c r="Y181" s="42"/>
      <c r="Z181" s="36"/>
      <c r="AA181" s="36"/>
    </row>
    <row r="182" spans="23:27">
      <c r="W182" s="36"/>
      <c r="X182" s="36"/>
      <c r="Y182" s="42"/>
      <c r="Z182" s="36"/>
      <c r="AA182" s="36"/>
    </row>
    <row r="183" spans="23:27">
      <c r="W183" s="36"/>
      <c r="X183" s="36"/>
      <c r="Y183" s="42"/>
      <c r="Z183" s="36"/>
      <c r="AA183" s="36"/>
    </row>
    <row r="184" spans="23:27">
      <c r="W184" s="36"/>
      <c r="X184" s="36"/>
      <c r="Y184" s="42"/>
      <c r="Z184" s="36"/>
      <c r="AA184" s="36"/>
    </row>
    <row r="185" spans="23:27">
      <c r="W185" s="36"/>
      <c r="X185" s="36"/>
      <c r="Y185" s="42"/>
      <c r="Z185" s="36"/>
      <c r="AA185" s="36"/>
    </row>
    <row r="186" spans="23:27">
      <c r="W186" s="36"/>
      <c r="X186" s="36"/>
      <c r="Y186" s="42"/>
      <c r="Z186" s="36"/>
      <c r="AA186" s="36"/>
    </row>
    <row r="187" spans="23:27">
      <c r="W187" s="36"/>
      <c r="X187" s="36"/>
      <c r="Y187" s="42"/>
      <c r="Z187" s="36"/>
      <c r="AA187" s="36"/>
    </row>
    <row r="188" spans="23:27">
      <c r="W188" s="36"/>
      <c r="X188" s="36"/>
      <c r="Y188" s="42"/>
      <c r="Z188" s="36"/>
      <c r="AA188" s="36"/>
    </row>
    <row r="189" spans="23:27">
      <c r="W189" s="36"/>
      <c r="X189" s="36"/>
      <c r="Y189" s="42"/>
      <c r="Z189" s="36"/>
      <c r="AA189" s="36"/>
    </row>
    <row r="190" spans="23:27">
      <c r="W190" s="36"/>
      <c r="X190" s="36"/>
      <c r="Y190" s="42"/>
      <c r="Z190" s="36"/>
      <c r="AA190" s="36"/>
    </row>
    <row r="191" spans="23:27">
      <c r="W191" s="36"/>
      <c r="X191" s="36"/>
      <c r="Y191" s="42"/>
      <c r="Z191" s="36"/>
      <c r="AA191" s="36"/>
    </row>
    <row r="192" spans="23:27">
      <c r="W192" s="36"/>
      <c r="X192" s="36"/>
      <c r="Y192" s="42"/>
      <c r="Z192" s="36"/>
      <c r="AA192" s="36"/>
    </row>
    <row r="193" spans="23:27">
      <c r="W193" s="36"/>
      <c r="X193" s="36"/>
      <c r="Y193" s="42"/>
      <c r="Z193" s="36"/>
      <c r="AA193" s="36"/>
    </row>
    <row r="194" spans="23:27">
      <c r="W194" s="36"/>
      <c r="X194" s="36"/>
      <c r="Y194" s="42"/>
      <c r="Z194" s="36"/>
      <c r="AA194" s="36"/>
    </row>
    <row r="195" spans="23:27">
      <c r="W195" s="36"/>
      <c r="X195" s="36"/>
      <c r="Y195" s="42"/>
      <c r="Z195" s="36"/>
      <c r="AA195" s="36"/>
    </row>
    <row r="196" spans="23:27">
      <c r="W196" s="36"/>
      <c r="X196" s="36"/>
      <c r="Y196" s="42"/>
      <c r="Z196" s="36"/>
      <c r="AA196" s="36"/>
    </row>
    <row r="197" spans="23:27">
      <c r="W197" s="36"/>
      <c r="X197" s="36"/>
      <c r="Y197" s="42"/>
      <c r="Z197" s="36"/>
      <c r="AA197" s="36"/>
    </row>
    <row r="198" spans="23:27">
      <c r="W198" s="36"/>
      <c r="X198" s="36"/>
      <c r="Y198" s="42"/>
      <c r="Z198" s="36"/>
      <c r="AA198" s="36"/>
    </row>
    <row r="199" spans="23:27">
      <c r="W199" s="36"/>
      <c r="X199" s="36"/>
      <c r="Y199" s="42"/>
      <c r="Z199" s="36"/>
      <c r="AA199" s="36"/>
    </row>
    <row r="200" spans="23:27">
      <c r="W200" s="36"/>
      <c r="X200" s="36"/>
      <c r="Y200" s="42"/>
      <c r="Z200" s="36"/>
      <c r="AA200" s="36"/>
    </row>
    <row r="201" spans="23:27">
      <c r="W201" s="36"/>
      <c r="X201" s="36"/>
      <c r="Y201" s="42"/>
      <c r="Z201" s="36"/>
      <c r="AA201" s="36"/>
    </row>
    <row r="202" spans="23:27">
      <c r="W202" s="36"/>
      <c r="X202" s="36"/>
      <c r="Y202" s="42"/>
      <c r="Z202" s="36"/>
      <c r="AA202" s="36"/>
    </row>
    <row r="203" spans="23:27">
      <c r="W203" s="36"/>
      <c r="X203" s="36"/>
      <c r="Y203" s="42"/>
      <c r="Z203" s="36"/>
      <c r="AA203" s="36"/>
    </row>
    <row r="204" spans="23:27">
      <c r="W204" s="36"/>
      <c r="X204" s="36"/>
      <c r="Y204" s="42"/>
      <c r="Z204" s="36"/>
      <c r="AA204" s="36"/>
    </row>
    <row r="205" spans="23:27">
      <c r="W205" s="36"/>
      <c r="X205" s="36"/>
      <c r="Y205" s="42"/>
      <c r="Z205" s="36"/>
      <c r="AA205" s="36"/>
    </row>
    <row r="206" spans="23:27">
      <c r="W206" s="36"/>
      <c r="X206" s="36"/>
      <c r="Y206" s="42"/>
      <c r="Z206" s="36"/>
      <c r="AA206" s="36"/>
    </row>
    <row r="207" spans="23:27">
      <c r="W207" s="36"/>
      <c r="X207" s="36"/>
      <c r="Y207" s="42"/>
      <c r="Z207" s="36"/>
      <c r="AA207" s="36"/>
    </row>
    <row r="208" spans="23:27">
      <c r="W208" s="36"/>
      <c r="X208" s="36"/>
      <c r="Y208" s="42"/>
      <c r="Z208" s="36"/>
      <c r="AA208" s="36"/>
    </row>
    <row r="209" spans="23:27">
      <c r="W209" s="36"/>
      <c r="X209" s="36"/>
      <c r="Y209" s="42"/>
      <c r="Z209" s="36"/>
      <c r="AA209" s="36"/>
    </row>
    <row r="210" spans="23:27">
      <c r="W210" s="36"/>
      <c r="X210" s="36"/>
      <c r="Y210" s="42"/>
      <c r="Z210" s="36"/>
      <c r="AA210" s="36"/>
    </row>
    <row r="211" spans="23:27">
      <c r="W211" s="36"/>
      <c r="X211" s="36"/>
      <c r="Y211" s="42"/>
      <c r="Z211" s="36"/>
      <c r="AA211" s="36"/>
    </row>
    <row r="212" spans="23:27">
      <c r="W212" s="36"/>
      <c r="X212" s="36"/>
      <c r="Y212" s="42"/>
      <c r="Z212" s="36"/>
      <c r="AA212" s="36"/>
    </row>
    <row r="213" spans="23:27">
      <c r="W213" s="36"/>
      <c r="X213" s="36"/>
      <c r="Y213" s="42"/>
      <c r="Z213" s="36"/>
      <c r="AA213" s="36"/>
    </row>
    <row r="214" spans="23:27">
      <c r="W214" s="36"/>
      <c r="X214" s="36"/>
      <c r="Y214" s="42"/>
      <c r="Z214" s="36"/>
      <c r="AA214" s="36"/>
    </row>
    <row r="215" spans="23:27">
      <c r="W215" s="36"/>
      <c r="X215" s="36"/>
      <c r="Y215" s="42"/>
      <c r="Z215" s="36"/>
      <c r="AA215" s="36"/>
    </row>
    <row r="216" spans="23:27">
      <c r="W216" s="36"/>
      <c r="X216" s="36"/>
      <c r="Y216" s="42"/>
      <c r="Z216" s="36"/>
      <c r="AA216" s="36"/>
    </row>
    <row r="217" spans="23:27">
      <c r="W217" s="36"/>
      <c r="X217" s="36"/>
      <c r="Y217" s="42"/>
      <c r="Z217" s="36"/>
      <c r="AA217" s="36"/>
    </row>
    <row r="218" spans="23:27">
      <c r="W218" s="36"/>
      <c r="X218" s="36"/>
      <c r="Y218" s="42"/>
      <c r="Z218" s="36"/>
      <c r="AA218" s="36"/>
    </row>
    <row r="219" spans="23:27">
      <c r="W219" s="36"/>
      <c r="X219" s="36"/>
      <c r="Y219" s="42"/>
      <c r="Z219" s="36"/>
      <c r="AA219" s="36"/>
    </row>
    <row r="220" spans="23:27">
      <c r="W220" s="36"/>
      <c r="X220" s="36"/>
      <c r="Y220" s="42"/>
      <c r="Z220" s="36"/>
      <c r="AA220" s="36"/>
    </row>
    <row r="221" spans="23:27">
      <c r="W221" s="36"/>
      <c r="X221" s="36"/>
      <c r="Y221" s="42"/>
      <c r="Z221" s="36"/>
      <c r="AA221" s="36"/>
    </row>
    <row r="222" spans="23:27">
      <c r="W222" s="36"/>
      <c r="X222" s="36"/>
      <c r="Y222" s="42"/>
      <c r="Z222" s="36"/>
      <c r="AA222" s="36"/>
    </row>
    <row r="223" spans="23:27">
      <c r="W223" s="36"/>
      <c r="X223" s="36"/>
      <c r="Y223" s="42"/>
      <c r="Z223" s="36"/>
      <c r="AA223" s="36"/>
    </row>
    <row r="224" spans="23:27">
      <c r="W224" s="36"/>
      <c r="X224" s="36"/>
      <c r="Y224" s="42"/>
      <c r="Z224" s="36"/>
      <c r="AA224" s="36"/>
    </row>
    <row r="225" spans="23:27">
      <c r="W225" s="36"/>
      <c r="X225" s="36"/>
      <c r="Y225" s="42"/>
      <c r="Z225" s="36"/>
      <c r="AA225" s="36"/>
    </row>
    <row r="226" spans="23:27">
      <c r="W226" s="36"/>
      <c r="X226" s="36"/>
      <c r="Y226" s="42"/>
      <c r="Z226" s="36"/>
      <c r="AA226" s="36"/>
    </row>
    <row r="227" spans="23:27">
      <c r="W227" s="36"/>
      <c r="X227" s="36"/>
      <c r="Y227" s="42"/>
      <c r="Z227" s="36"/>
      <c r="AA227" s="36"/>
    </row>
    <row r="228" spans="23:27">
      <c r="W228" s="36"/>
      <c r="X228" s="36"/>
      <c r="Y228" s="42"/>
      <c r="Z228" s="36"/>
      <c r="AA228" s="36"/>
    </row>
    <row r="229" spans="23:27">
      <c r="W229" s="36"/>
      <c r="X229" s="36"/>
      <c r="Y229" s="42"/>
      <c r="Z229" s="36"/>
      <c r="AA229" s="36"/>
    </row>
    <row r="230" spans="23:27">
      <c r="W230" s="36"/>
      <c r="X230" s="36"/>
      <c r="Y230" s="42"/>
      <c r="Z230" s="36"/>
      <c r="AA230" s="36"/>
    </row>
    <row r="231" spans="23:27">
      <c r="W231" s="36"/>
      <c r="X231" s="36"/>
      <c r="Y231" s="42"/>
      <c r="Z231" s="36"/>
      <c r="AA231" s="36"/>
    </row>
    <row r="232" spans="23:27">
      <c r="W232" s="36"/>
      <c r="X232" s="36"/>
      <c r="Y232" s="42"/>
      <c r="Z232" s="36"/>
      <c r="AA232" s="36"/>
    </row>
    <row r="233" spans="23:27">
      <c r="W233" s="36"/>
      <c r="X233" s="36"/>
      <c r="Y233" s="42"/>
      <c r="Z233" s="36"/>
      <c r="AA233" s="36"/>
    </row>
    <row r="234" spans="23:27">
      <c r="W234" s="36"/>
      <c r="X234" s="36"/>
      <c r="Y234" s="42"/>
      <c r="Z234" s="36"/>
      <c r="AA234" s="36"/>
    </row>
    <row r="235" spans="23:27">
      <c r="W235" s="36"/>
      <c r="X235" s="36"/>
      <c r="Y235" s="42"/>
      <c r="Z235" s="36"/>
      <c r="AA235" s="36"/>
    </row>
    <row r="236" spans="23:27">
      <c r="W236" s="36"/>
      <c r="X236" s="36"/>
      <c r="Y236" s="42"/>
      <c r="Z236" s="36"/>
      <c r="AA236" s="36"/>
    </row>
    <row r="237" spans="23:27">
      <c r="W237" s="36"/>
      <c r="X237" s="36"/>
      <c r="Y237" s="42"/>
      <c r="Z237" s="36"/>
      <c r="AA237" s="36"/>
    </row>
    <row r="238" spans="23:27">
      <c r="W238" s="36"/>
      <c r="X238" s="36"/>
      <c r="Y238" s="42"/>
      <c r="Z238" s="36"/>
      <c r="AA238" s="36"/>
    </row>
    <row r="239" spans="23:27">
      <c r="W239" s="36"/>
      <c r="X239" s="36"/>
      <c r="Y239" s="42"/>
      <c r="Z239" s="36"/>
      <c r="AA239" s="36"/>
    </row>
    <row r="240" spans="23:27">
      <c r="W240" s="36"/>
      <c r="X240" s="36"/>
      <c r="Y240" s="42"/>
      <c r="Z240" s="36"/>
      <c r="AA240" s="36"/>
    </row>
    <row r="241" spans="23:27">
      <c r="W241" s="36"/>
      <c r="X241" s="36"/>
      <c r="Y241" s="42"/>
      <c r="Z241" s="36"/>
      <c r="AA241" s="36"/>
    </row>
    <row r="242" spans="23:27">
      <c r="W242" s="36"/>
      <c r="X242" s="36"/>
      <c r="Y242" s="42"/>
      <c r="Z242" s="36"/>
      <c r="AA242" s="36"/>
    </row>
    <row r="243" spans="23:27">
      <c r="W243" s="36"/>
      <c r="X243" s="36"/>
      <c r="Y243" s="42"/>
      <c r="Z243" s="36"/>
      <c r="AA243" s="36"/>
    </row>
    <row r="244" spans="23:27">
      <c r="W244" s="36"/>
      <c r="X244" s="36"/>
      <c r="Y244" s="42"/>
      <c r="Z244" s="36"/>
      <c r="AA244" s="36"/>
    </row>
    <row r="245" spans="23:27">
      <c r="W245" s="36"/>
      <c r="X245" s="36"/>
      <c r="Y245" s="42"/>
      <c r="Z245" s="36"/>
      <c r="AA245" s="36"/>
    </row>
    <row r="246" spans="23:27">
      <c r="W246" s="36"/>
      <c r="X246" s="36"/>
      <c r="Y246" s="42"/>
      <c r="Z246" s="36"/>
      <c r="AA246" s="36"/>
    </row>
    <row r="247" spans="23:27">
      <c r="W247" s="36"/>
      <c r="X247" s="36"/>
      <c r="Y247" s="42"/>
      <c r="Z247" s="36"/>
      <c r="AA247" s="36"/>
    </row>
    <row r="248" spans="23:27">
      <c r="W248" s="36"/>
      <c r="X248" s="36"/>
      <c r="Y248" s="42"/>
      <c r="Z248" s="36"/>
      <c r="AA248" s="36"/>
    </row>
    <row r="249" spans="23:27">
      <c r="W249" s="36"/>
      <c r="X249" s="36"/>
      <c r="Y249" s="42"/>
      <c r="Z249" s="36"/>
      <c r="AA249" s="36"/>
    </row>
    <row r="250" spans="23:27">
      <c r="W250" s="36"/>
      <c r="X250" s="36"/>
      <c r="Y250" s="42"/>
      <c r="Z250" s="36"/>
      <c r="AA250" s="36"/>
    </row>
    <row r="251" spans="23:27">
      <c r="W251" s="36"/>
      <c r="X251" s="36"/>
      <c r="Y251" s="42"/>
      <c r="Z251" s="36"/>
      <c r="AA251" s="36"/>
    </row>
    <row r="252" spans="23:27">
      <c r="W252" s="36"/>
      <c r="X252" s="36"/>
      <c r="Y252" s="42"/>
      <c r="Z252" s="36"/>
      <c r="AA252" s="36"/>
    </row>
    <row r="253" spans="23:27">
      <c r="W253" s="36"/>
      <c r="X253" s="36"/>
      <c r="Y253" s="42"/>
      <c r="Z253" s="36"/>
      <c r="AA253" s="36"/>
    </row>
    <row r="254" spans="23:27">
      <c r="W254" s="36"/>
      <c r="X254" s="36"/>
      <c r="Y254" s="42"/>
      <c r="Z254" s="36"/>
      <c r="AA254" s="36"/>
    </row>
    <row r="255" spans="23:27">
      <c r="W255" s="36"/>
      <c r="X255" s="36"/>
      <c r="Y255" s="42"/>
      <c r="Z255" s="36"/>
      <c r="AA255" s="36"/>
    </row>
    <row r="256" spans="23:27">
      <c r="W256" s="36"/>
      <c r="X256" s="36"/>
      <c r="Y256" s="42"/>
      <c r="Z256" s="36"/>
      <c r="AA256" s="36"/>
    </row>
    <row r="257" spans="23:27">
      <c r="W257" s="36"/>
      <c r="X257" s="36"/>
      <c r="Y257" s="42"/>
      <c r="Z257" s="36"/>
      <c r="AA257" s="36"/>
    </row>
    <row r="258" spans="23:27">
      <c r="W258" s="36"/>
      <c r="X258" s="36"/>
      <c r="Y258" s="42"/>
      <c r="Z258" s="36"/>
      <c r="AA258" s="36"/>
    </row>
    <row r="259" spans="23:27">
      <c r="W259" s="36"/>
      <c r="X259" s="36"/>
      <c r="Y259" s="42"/>
      <c r="Z259" s="36"/>
      <c r="AA259" s="36"/>
    </row>
    <row r="260" spans="23:27">
      <c r="W260" s="36"/>
      <c r="X260" s="36"/>
      <c r="Y260" s="42"/>
      <c r="Z260" s="36"/>
      <c r="AA260" s="36"/>
    </row>
    <row r="261" spans="23:27">
      <c r="W261" s="36"/>
      <c r="X261" s="36"/>
      <c r="Y261" s="42"/>
      <c r="Z261" s="36"/>
      <c r="AA261" s="36"/>
    </row>
    <row r="262" spans="23:27">
      <c r="W262" s="36"/>
      <c r="X262" s="36"/>
      <c r="Y262" s="42"/>
      <c r="Z262" s="36"/>
      <c r="AA262" s="36"/>
    </row>
    <row r="263" spans="23:27">
      <c r="W263" s="36"/>
      <c r="X263" s="36"/>
      <c r="Y263" s="42"/>
      <c r="Z263" s="36"/>
      <c r="AA263" s="36"/>
    </row>
    <row r="264" spans="23:27">
      <c r="W264" s="36"/>
      <c r="X264" s="36"/>
      <c r="Y264" s="42"/>
      <c r="Z264" s="36"/>
      <c r="AA264" s="36"/>
    </row>
    <row r="265" spans="23:27">
      <c r="W265" s="36"/>
      <c r="X265" s="36"/>
      <c r="Y265" s="42"/>
      <c r="Z265" s="36"/>
      <c r="AA265" s="36"/>
    </row>
    <row r="266" spans="23:27">
      <c r="W266" s="36"/>
      <c r="X266" s="36"/>
      <c r="Y266" s="42"/>
      <c r="Z266" s="36"/>
      <c r="AA266" s="36"/>
    </row>
    <row r="267" spans="23:27">
      <c r="W267" s="36"/>
      <c r="X267" s="36"/>
      <c r="Y267" s="42"/>
      <c r="Z267" s="36"/>
      <c r="AA267" s="36"/>
    </row>
    <row r="268" spans="23:27">
      <c r="W268" s="36"/>
      <c r="X268" s="36"/>
      <c r="Y268" s="42"/>
      <c r="Z268" s="36"/>
      <c r="AA268" s="36"/>
    </row>
    <row r="269" spans="23:27">
      <c r="W269" s="36"/>
      <c r="X269" s="36"/>
      <c r="Y269" s="42"/>
      <c r="Z269" s="36"/>
      <c r="AA269" s="36"/>
    </row>
    <row r="270" spans="23:27">
      <c r="W270" s="36"/>
      <c r="X270" s="36"/>
      <c r="Y270" s="42"/>
      <c r="Z270" s="36"/>
      <c r="AA270" s="36"/>
    </row>
    <row r="271" spans="23:27">
      <c r="W271" s="36"/>
      <c r="X271" s="36"/>
      <c r="Y271" s="42"/>
      <c r="Z271" s="36"/>
      <c r="AA271" s="36"/>
    </row>
    <row r="272" spans="23:27">
      <c r="W272" s="36"/>
      <c r="X272" s="36"/>
      <c r="Y272" s="42"/>
      <c r="Z272" s="36"/>
      <c r="AA272" s="36"/>
    </row>
    <row r="273" spans="23:27">
      <c r="W273" s="36"/>
      <c r="X273" s="36"/>
      <c r="Y273" s="42"/>
      <c r="Z273" s="36"/>
      <c r="AA273" s="36"/>
    </row>
    <row r="274" spans="23:27">
      <c r="W274" s="36"/>
      <c r="X274" s="36"/>
      <c r="Y274" s="42"/>
      <c r="Z274" s="36"/>
      <c r="AA274" s="36"/>
    </row>
    <row r="275" spans="23:27">
      <c r="W275" s="36"/>
      <c r="X275" s="36"/>
      <c r="Y275" s="42"/>
      <c r="Z275" s="36"/>
      <c r="AA275" s="36"/>
    </row>
    <row r="276" spans="23:27">
      <c r="W276" s="36"/>
      <c r="X276" s="36"/>
      <c r="Y276" s="42"/>
      <c r="Z276" s="36"/>
      <c r="AA276" s="36"/>
    </row>
    <row r="277" spans="23:27">
      <c r="W277" s="36"/>
      <c r="X277" s="36"/>
      <c r="Y277" s="42"/>
      <c r="Z277" s="36"/>
      <c r="AA277" s="36"/>
    </row>
    <row r="278" spans="23:27">
      <c r="W278" s="36"/>
      <c r="X278" s="36"/>
      <c r="Y278" s="42"/>
      <c r="Z278" s="36"/>
      <c r="AA278" s="36"/>
    </row>
    <row r="279" spans="23:27">
      <c r="W279" s="36"/>
      <c r="X279" s="36"/>
      <c r="Y279" s="42"/>
      <c r="Z279" s="36"/>
      <c r="AA279" s="36"/>
    </row>
    <row r="280" spans="23:27">
      <c r="W280" s="36"/>
      <c r="X280" s="36"/>
      <c r="Y280" s="42"/>
      <c r="Z280" s="36"/>
      <c r="AA280" s="36"/>
    </row>
    <row r="281" spans="23:27">
      <c r="W281" s="36"/>
      <c r="X281" s="36"/>
      <c r="Y281" s="42"/>
      <c r="Z281" s="36"/>
      <c r="AA281" s="36"/>
    </row>
    <row r="282" spans="23:27">
      <c r="W282" s="36"/>
      <c r="X282" s="36"/>
      <c r="Y282" s="42"/>
      <c r="Z282" s="36"/>
      <c r="AA282" s="36"/>
    </row>
    <row r="283" spans="23:27">
      <c r="W283" s="36"/>
      <c r="X283" s="36"/>
      <c r="Y283" s="42"/>
      <c r="Z283" s="36"/>
      <c r="AA283" s="36"/>
    </row>
    <row r="284" spans="23:27">
      <c r="W284" s="36"/>
      <c r="X284" s="36"/>
      <c r="Y284" s="42"/>
      <c r="Z284" s="36"/>
      <c r="AA284" s="36"/>
    </row>
    <row r="285" spans="23:27">
      <c r="W285" s="36"/>
      <c r="X285" s="36"/>
      <c r="Y285" s="42"/>
      <c r="Z285" s="36"/>
      <c r="AA285" s="36"/>
    </row>
    <row r="286" spans="23:27">
      <c r="W286" s="36"/>
      <c r="X286" s="36"/>
      <c r="Y286" s="42"/>
      <c r="Z286" s="36"/>
      <c r="AA286" s="36"/>
    </row>
    <row r="287" spans="23:27">
      <c r="W287" s="36"/>
      <c r="X287" s="36"/>
      <c r="Y287" s="42"/>
      <c r="Z287" s="36"/>
      <c r="AA287" s="36"/>
    </row>
    <row r="288" spans="23:27">
      <c r="W288" s="36"/>
      <c r="X288" s="36"/>
      <c r="Y288" s="42"/>
      <c r="Z288" s="36"/>
      <c r="AA288" s="36"/>
    </row>
    <row r="289" spans="23:27">
      <c r="W289" s="36"/>
      <c r="X289" s="36"/>
      <c r="Y289" s="42"/>
      <c r="Z289" s="36"/>
      <c r="AA289" s="36"/>
    </row>
    <row r="290" spans="23:27">
      <c r="W290" s="36"/>
      <c r="X290" s="36"/>
      <c r="Y290" s="42"/>
      <c r="Z290" s="36"/>
      <c r="AA290" s="36"/>
    </row>
    <row r="291" spans="23:27">
      <c r="W291" s="36"/>
      <c r="X291" s="36"/>
      <c r="Y291" s="42"/>
      <c r="Z291" s="36"/>
      <c r="AA291" s="36"/>
    </row>
    <row r="292" spans="23:27">
      <c r="W292" s="36"/>
      <c r="X292" s="36"/>
      <c r="Y292" s="42"/>
      <c r="Z292" s="36"/>
      <c r="AA292" s="36"/>
    </row>
    <row r="293" spans="23:27">
      <c r="W293" s="36"/>
      <c r="X293" s="36"/>
      <c r="Y293" s="42"/>
      <c r="Z293" s="36"/>
      <c r="AA293" s="36"/>
    </row>
    <row r="294" spans="23:27">
      <c r="W294" s="36"/>
      <c r="X294" s="36"/>
      <c r="Y294" s="42"/>
      <c r="Z294" s="36"/>
      <c r="AA294" s="36"/>
    </row>
    <row r="295" spans="23:27">
      <c r="W295" s="36"/>
      <c r="X295" s="36"/>
      <c r="Y295" s="42"/>
      <c r="Z295" s="36"/>
      <c r="AA295" s="36"/>
    </row>
    <row r="296" spans="23:27">
      <c r="W296" s="36"/>
      <c r="X296" s="36"/>
      <c r="Y296" s="42"/>
      <c r="Z296" s="36"/>
      <c r="AA296" s="36"/>
    </row>
    <row r="297" spans="23:27">
      <c r="W297" s="36"/>
      <c r="X297" s="36"/>
      <c r="Y297" s="42"/>
      <c r="Z297" s="36"/>
      <c r="AA297" s="36"/>
    </row>
    <row r="298" spans="23:27">
      <c r="W298" s="36"/>
      <c r="X298" s="36"/>
      <c r="Y298" s="42"/>
      <c r="Z298" s="36"/>
      <c r="AA298" s="36"/>
    </row>
    <row r="299" spans="23:27">
      <c r="W299" s="36"/>
      <c r="X299" s="36"/>
      <c r="Y299" s="42"/>
      <c r="Z299" s="36"/>
      <c r="AA299" s="36"/>
    </row>
    <row r="300" spans="23:27">
      <c r="W300" s="36"/>
      <c r="X300" s="36"/>
      <c r="Y300" s="42"/>
      <c r="Z300" s="36"/>
      <c r="AA300" s="36"/>
    </row>
    <row r="301" spans="23:27">
      <c r="W301" s="36"/>
      <c r="X301" s="36"/>
      <c r="Y301" s="42"/>
      <c r="Z301" s="36"/>
      <c r="AA301" s="36"/>
    </row>
    <row r="302" spans="23:27">
      <c r="W302" s="36"/>
      <c r="X302" s="36"/>
      <c r="Y302" s="42"/>
      <c r="Z302" s="36"/>
      <c r="AA302" s="36"/>
    </row>
    <row r="303" spans="23:27">
      <c r="W303" s="36"/>
      <c r="X303" s="36"/>
      <c r="Y303" s="42"/>
      <c r="Z303" s="36"/>
      <c r="AA303" s="36"/>
    </row>
    <row r="304" spans="23:27">
      <c r="W304" s="36"/>
      <c r="X304" s="36"/>
      <c r="Y304" s="42"/>
      <c r="Z304" s="36"/>
      <c r="AA304" s="36"/>
    </row>
    <row r="305" spans="23:27">
      <c r="W305" s="36"/>
      <c r="X305" s="36"/>
      <c r="Y305" s="42"/>
      <c r="Z305" s="36"/>
      <c r="AA305" s="36"/>
    </row>
    <row r="306" spans="23:27">
      <c r="W306" s="36"/>
      <c r="X306" s="36"/>
      <c r="Y306" s="42"/>
      <c r="Z306" s="36"/>
      <c r="AA306" s="36"/>
    </row>
    <row r="307" spans="23:27">
      <c r="W307" s="36"/>
      <c r="X307" s="36"/>
      <c r="Y307" s="42"/>
      <c r="Z307" s="36"/>
      <c r="AA307" s="36"/>
    </row>
    <row r="308" spans="23:27">
      <c r="W308" s="36"/>
      <c r="X308" s="36"/>
      <c r="Y308" s="42"/>
      <c r="Z308" s="36"/>
      <c r="AA308" s="36"/>
    </row>
    <row r="309" spans="23:27">
      <c r="W309" s="36"/>
      <c r="X309" s="36"/>
      <c r="Y309" s="42"/>
      <c r="Z309" s="36"/>
      <c r="AA309" s="36"/>
    </row>
    <row r="310" spans="23:27">
      <c r="W310" s="36"/>
      <c r="X310" s="36"/>
      <c r="Y310" s="42"/>
      <c r="Z310" s="36"/>
      <c r="AA310" s="36"/>
    </row>
    <row r="311" spans="23:27">
      <c r="W311" s="36"/>
      <c r="X311" s="36"/>
      <c r="Y311" s="42"/>
      <c r="Z311" s="36"/>
      <c r="AA311" s="36"/>
    </row>
    <row r="312" spans="23:27">
      <c r="W312" s="36"/>
      <c r="X312" s="36"/>
      <c r="Y312" s="42"/>
      <c r="Z312" s="36"/>
      <c r="AA312" s="36"/>
    </row>
    <row r="313" spans="23:27">
      <c r="W313" s="36"/>
      <c r="X313" s="36"/>
      <c r="Y313" s="42"/>
      <c r="Z313" s="36"/>
      <c r="AA313" s="36"/>
    </row>
    <row r="314" spans="23:27">
      <c r="W314" s="36"/>
      <c r="X314" s="36"/>
      <c r="Y314" s="42"/>
      <c r="Z314" s="36"/>
      <c r="AA314" s="36"/>
    </row>
    <row r="315" spans="23:27">
      <c r="W315" s="36"/>
      <c r="X315" s="36"/>
      <c r="Y315" s="42"/>
      <c r="Z315" s="36"/>
      <c r="AA315" s="36"/>
    </row>
    <row r="316" spans="23:27">
      <c r="W316" s="36"/>
      <c r="X316" s="36"/>
      <c r="Y316" s="42"/>
      <c r="Z316" s="36"/>
      <c r="AA316" s="36"/>
    </row>
    <row r="317" spans="23:27">
      <c r="W317" s="36"/>
      <c r="X317" s="36"/>
      <c r="Y317" s="42"/>
      <c r="Z317" s="36"/>
      <c r="AA317" s="36"/>
    </row>
    <row r="318" spans="23:27">
      <c r="W318" s="36"/>
      <c r="X318" s="36"/>
      <c r="Y318" s="42"/>
      <c r="Z318" s="36"/>
      <c r="AA318" s="36"/>
    </row>
    <row r="319" spans="23:27">
      <c r="W319" s="36"/>
      <c r="X319" s="36"/>
      <c r="Y319" s="42"/>
      <c r="Z319" s="36"/>
      <c r="AA319" s="36"/>
    </row>
    <row r="320" spans="23:27">
      <c r="W320" s="36"/>
      <c r="X320" s="36"/>
      <c r="Y320" s="42"/>
      <c r="Z320" s="36"/>
      <c r="AA320" s="36"/>
    </row>
    <row r="321" spans="23:27">
      <c r="W321" s="36"/>
      <c r="X321" s="36"/>
      <c r="Y321" s="42"/>
      <c r="Z321" s="36"/>
      <c r="AA321" s="36"/>
    </row>
    <row r="322" spans="23:27">
      <c r="W322" s="36"/>
      <c r="X322" s="36"/>
      <c r="Y322" s="42"/>
      <c r="Z322" s="36"/>
      <c r="AA322" s="36"/>
    </row>
    <row r="323" spans="23:27">
      <c r="W323" s="36"/>
      <c r="X323" s="36"/>
      <c r="Y323" s="42"/>
      <c r="Z323" s="36"/>
      <c r="AA323" s="36"/>
    </row>
    <row r="324" spans="23:27">
      <c r="W324" s="36"/>
      <c r="X324" s="36"/>
      <c r="Y324" s="42"/>
      <c r="Z324" s="36"/>
      <c r="AA324" s="36"/>
    </row>
    <row r="325" spans="23:27">
      <c r="W325" s="36"/>
      <c r="X325" s="36"/>
      <c r="Y325" s="42"/>
      <c r="Z325" s="36"/>
      <c r="AA325" s="36"/>
    </row>
    <row r="326" spans="23:27">
      <c r="W326" s="36"/>
      <c r="X326" s="36"/>
      <c r="Y326" s="42"/>
      <c r="Z326" s="36"/>
      <c r="AA326" s="36"/>
    </row>
    <row r="327" spans="23:27">
      <c r="W327" s="36"/>
      <c r="X327" s="36"/>
      <c r="Y327" s="42"/>
      <c r="Z327" s="36"/>
      <c r="AA327" s="36"/>
    </row>
    <row r="328" spans="23:27">
      <c r="W328" s="36"/>
      <c r="X328" s="36"/>
      <c r="Y328" s="42"/>
      <c r="Z328" s="36"/>
      <c r="AA328" s="36"/>
    </row>
    <row r="329" spans="23:27">
      <c r="W329" s="36"/>
      <c r="X329" s="36"/>
      <c r="Y329" s="42"/>
      <c r="Z329" s="36"/>
      <c r="AA329" s="36"/>
    </row>
    <row r="330" spans="23:27">
      <c r="W330" s="36"/>
      <c r="X330" s="36"/>
      <c r="Y330" s="42"/>
      <c r="Z330" s="36"/>
      <c r="AA330" s="36"/>
    </row>
    <row r="331" spans="23:27">
      <c r="W331" s="36"/>
      <c r="X331" s="36"/>
      <c r="Y331" s="42"/>
      <c r="Z331" s="36"/>
      <c r="AA331" s="36"/>
    </row>
    <row r="332" spans="23:27">
      <c r="W332" s="36"/>
      <c r="X332" s="36"/>
      <c r="Y332" s="42"/>
      <c r="Z332" s="36"/>
      <c r="AA332" s="36"/>
    </row>
    <row r="333" spans="23:27">
      <c r="W333" s="36"/>
      <c r="X333" s="36"/>
      <c r="Y333" s="42"/>
      <c r="Z333" s="36"/>
      <c r="AA333" s="36"/>
    </row>
    <row r="334" spans="23:27">
      <c r="W334" s="36"/>
      <c r="X334" s="36"/>
      <c r="Y334" s="42"/>
      <c r="Z334" s="36"/>
      <c r="AA334" s="36"/>
    </row>
    <row r="335" spans="23:27">
      <c r="W335" s="36"/>
      <c r="X335" s="36"/>
      <c r="Y335" s="42"/>
      <c r="Z335" s="36"/>
      <c r="AA335" s="36"/>
    </row>
    <row r="336" spans="23:27">
      <c r="W336" s="36"/>
      <c r="X336" s="36"/>
      <c r="Y336" s="42"/>
      <c r="Z336" s="36"/>
      <c r="AA336" s="36"/>
    </row>
  </sheetData>
  <mergeCells count="73">
    <mergeCell ref="A1:AC1"/>
    <mergeCell ref="A2:AC2"/>
    <mergeCell ref="D3:G3"/>
    <mergeCell ref="I3:AC3"/>
    <mergeCell ref="J4:M4"/>
    <mergeCell ref="N4:S4"/>
    <mergeCell ref="U4:V4"/>
    <mergeCell ref="W4:Y4"/>
    <mergeCell ref="Z4:AA4"/>
    <mergeCell ref="AB4:AC4"/>
    <mergeCell ref="L5:M5"/>
    <mergeCell ref="N5:P5"/>
    <mergeCell ref="Q5:T5"/>
    <mergeCell ref="A8:B8"/>
    <mergeCell ref="A3:A7"/>
    <mergeCell ref="A9:A10"/>
    <mergeCell ref="A12:A13"/>
    <mergeCell ref="B3:B7"/>
    <mergeCell ref="B9:B10"/>
    <mergeCell ref="B12:B13"/>
    <mergeCell ref="C3:C7"/>
    <mergeCell ref="C9:C10"/>
    <mergeCell ref="C12:C13"/>
    <mergeCell ref="D4:D8"/>
    <mergeCell ref="D9:D10"/>
    <mergeCell ref="D12:D13"/>
    <mergeCell ref="E4:E8"/>
    <mergeCell ref="E9:E10"/>
    <mergeCell ref="E12:E13"/>
    <mergeCell ref="F4:F8"/>
    <mergeCell ref="F9:F10"/>
    <mergeCell ref="F12:F13"/>
    <mergeCell ref="G4:G8"/>
    <mergeCell ref="G9:G10"/>
    <mergeCell ref="G12:G13"/>
    <mergeCell ref="H4:H7"/>
    <mergeCell ref="H9:H10"/>
    <mergeCell ref="H11:H12"/>
    <mergeCell ref="H13:H14"/>
    <mergeCell ref="H15:H16"/>
    <mergeCell ref="I4:I7"/>
    <mergeCell ref="I9:I14"/>
    <mergeCell ref="I15:I16"/>
    <mergeCell ref="J5:J7"/>
    <mergeCell ref="J9:J16"/>
    <mergeCell ref="K5:K7"/>
    <mergeCell ref="K9:K16"/>
    <mergeCell ref="L6:L7"/>
    <mergeCell ref="M6:M7"/>
    <mergeCell ref="N6:N7"/>
    <mergeCell ref="N9:N16"/>
    <mergeCell ref="P6:P7"/>
    <mergeCell ref="Q6:Q7"/>
    <mergeCell ref="Q9:Q16"/>
    <mergeCell ref="R9:R10"/>
    <mergeCell ref="R12:R13"/>
    <mergeCell ref="S6:S7"/>
    <mergeCell ref="T6:T7"/>
    <mergeCell ref="U5:U7"/>
    <mergeCell ref="U9:U10"/>
    <mergeCell ref="U12:U13"/>
    <mergeCell ref="V5:V7"/>
    <mergeCell ref="W5:W7"/>
    <mergeCell ref="X5:X7"/>
    <mergeCell ref="Y5:Y7"/>
    <mergeCell ref="Z5:Z7"/>
    <mergeCell ref="Z9:Z16"/>
    <mergeCell ref="AA5:AA7"/>
    <mergeCell ref="AA9:AA16"/>
    <mergeCell ref="AB5:AB7"/>
    <mergeCell ref="AB9:AB16"/>
    <mergeCell ref="AC5:AC7"/>
    <mergeCell ref="AC9:AC16"/>
  </mergeCells>
  <printOptions horizontalCentered="1"/>
  <pageMargins left="0.393055555555556" right="0.393055555555556" top="0.751388888888889" bottom="0.751388888888889" header="0.298611111111111" footer="0.298611111111111"/>
  <pageSetup paperSize="8" scale="98" fitToHeight="0" orientation="landscape" useFirstPageNumber="1" horizontalDpi="600"/>
  <headerFooter alignWithMargins="0">
    <oddFooter>&amp;C第 &amp;P 页，共 &amp;N 页</oddFooter>
  </headerFooter>
  <ignoredErrors>
    <ignoredError sqref="V13 V10 S13:T13 S10:T10 P13 P10" formula="1" unlockedFormula="1"/>
    <ignoredError sqref="V11:V12 S11:T12 P11:P12 V14:V16 V9 S14:T16 S9:T9 P14:P16 P9" unlocked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封-1 工程量清单1</vt:lpstr>
      <vt:lpstr>3、工程量统计表（改）</vt:lpstr>
      <vt:lpstr>4、物资需求量表</vt:lpstr>
      <vt:lpstr>6、投资概算汇总表</vt:lpstr>
      <vt:lpstr>1、小班作业设计表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中正招标庄学华</cp:lastModifiedBy>
  <dcterms:created xsi:type="dcterms:W3CDTF">2025-03-06T06:28:00Z</dcterms:created>
  <dcterms:modified xsi:type="dcterms:W3CDTF">2025-03-21T04:15:21Z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61404060CA5A478F819B2A07E6B32A6C_11</vt:lpwstr>
  </property>
  <property fmtid="{D5CDD505-2E9C-101B-9397-08002B2CF9AE}" pid="3" name="KSOProductBuildVer">
    <vt:lpwstr>2052-12.1.0.20305</vt:lpwstr>
  </property>
</Properties>
</file>